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Квалификация" sheetId="4" r:id="rId1"/>
  </sheets>
  <calcPr calcId="145621"/>
</workbook>
</file>

<file path=xl/calcChain.xml><?xml version="1.0" encoding="utf-8"?>
<calcChain xmlns="http://schemas.openxmlformats.org/spreadsheetml/2006/main">
  <c r="O191" i="4" l="1"/>
  <c r="P191" i="4" s="1"/>
  <c r="Q191" i="4" s="1"/>
  <c r="O192" i="4"/>
  <c r="P192" i="4" s="1"/>
  <c r="L192" i="4"/>
  <c r="P182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P184" i="4" s="1"/>
  <c r="O185" i="4"/>
  <c r="P185" i="4" s="1"/>
  <c r="L172" i="4"/>
  <c r="L173" i="4"/>
  <c r="L174" i="4"/>
  <c r="L175" i="4"/>
  <c r="L176" i="4"/>
  <c r="P176" i="4" s="1"/>
  <c r="L177" i="4"/>
  <c r="L178" i="4"/>
  <c r="L179" i="4"/>
  <c r="L180" i="4"/>
  <c r="L181" i="4"/>
  <c r="L183" i="4"/>
  <c r="P183" i="4" s="1"/>
  <c r="P156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L129" i="4"/>
  <c r="P129" i="4" s="1"/>
  <c r="L130" i="4"/>
  <c r="P130" i="4" s="1"/>
  <c r="L131" i="4"/>
  <c r="P131" i="4" s="1"/>
  <c r="L132" i="4"/>
  <c r="P132" i="4" s="1"/>
  <c r="L133" i="4"/>
  <c r="P133" i="4" s="1"/>
  <c r="L134" i="4"/>
  <c r="P134" i="4" s="1"/>
  <c r="L135" i="4"/>
  <c r="P135" i="4" s="1"/>
  <c r="L136" i="4"/>
  <c r="P136" i="4" s="1"/>
  <c r="L137" i="4"/>
  <c r="P137" i="4" s="1"/>
  <c r="L138" i="4"/>
  <c r="P138" i="4" s="1"/>
  <c r="L139" i="4"/>
  <c r="P139" i="4" s="1"/>
  <c r="L140" i="4"/>
  <c r="P140" i="4" s="1"/>
  <c r="L141" i="4"/>
  <c r="P141" i="4" s="1"/>
  <c r="L142" i="4"/>
  <c r="P142" i="4" s="1"/>
  <c r="L143" i="4"/>
  <c r="P143" i="4" s="1"/>
  <c r="L144" i="4"/>
  <c r="P144" i="4" s="1"/>
  <c r="L145" i="4"/>
  <c r="P145" i="4" s="1"/>
  <c r="L146" i="4"/>
  <c r="P146" i="4" s="1"/>
  <c r="L147" i="4"/>
  <c r="P147" i="4" s="1"/>
  <c r="L148" i="4"/>
  <c r="P148" i="4" s="1"/>
  <c r="L149" i="4"/>
  <c r="P149" i="4" s="1"/>
  <c r="L150" i="4"/>
  <c r="P150" i="4" s="1"/>
  <c r="L151" i="4"/>
  <c r="P151" i="4" s="1"/>
  <c r="L152" i="4"/>
  <c r="P152" i="4" s="1"/>
  <c r="L153" i="4"/>
  <c r="P153" i="4" s="1"/>
  <c r="L154" i="4"/>
  <c r="L155" i="4"/>
  <c r="P155" i="4" s="1"/>
  <c r="L157" i="4"/>
  <c r="P157" i="4" s="1"/>
  <c r="L158" i="4"/>
  <c r="P158" i="4" s="1"/>
  <c r="L159" i="4"/>
  <c r="P159" i="4" s="1"/>
  <c r="L160" i="4"/>
  <c r="P160" i="4" s="1"/>
  <c r="L161" i="4"/>
  <c r="P161" i="4" s="1"/>
  <c r="L162" i="4"/>
  <c r="P162" i="4" s="1"/>
  <c r="L163" i="4"/>
  <c r="P163" i="4" s="1"/>
  <c r="P99" i="4"/>
  <c r="O93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P120" i="4" s="1"/>
  <c r="O121" i="4"/>
  <c r="O122" i="4"/>
  <c r="L93" i="4"/>
  <c r="P93" i="4" s="1"/>
  <c r="L94" i="4"/>
  <c r="P94" i="4" s="1"/>
  <c r="L95" i="4"/>
  <c r="P95" i="4" s="1"/>
  <c r="L96" i="4"/>
  <c r="P96" i="4" s="1"/>
  <c r="L97" i="4"/>
  <c r="P97" i="4" s="1"/>
  <c r="L98" i="4"/>
  <c r="P98" i="4" s="1"/>
  <c r="L99" i="4"/>
  <c r="L100" i="4"/>
  <c r="P100" i="4" s="1"/>
  <c r="L101" i="4"/>
  <c r="P101" i="4" s="1"/>
  <c r="L102" i="4"/>
  <c r="P102" i="4" s="1"/>
  <c r="L103" i="4"/>
  <c r="P103" i="4" s="1"/>
  <c r="L104" i="4"/>
  <c r="P104" i="4" s="1"/>
  <c r="L105" i="4"/>
  <c r="P105" i="4" s="1"/>
  <c r="L106" i="4"/>
  <c r="P106" i="4" s="1"/>
  <c r="L107" i="4"/>
  <c r="P107" i="4" s="1"/>
  <c r="L108" i="4"/>
  <c r="P108" i="4" s="1"/>
  <c r="L109" i="4"/>
  <c r="P109" i="4" s="1"/>
  <c r="L110" i="4"/>
  <c r="P110" i="4" s="1"/>
  <c r="L111" i="4"/>
  <c r="P111" i="4" s="1"/>
  <c r="L112" i="4"/>
  <c r="P112" i="4" s="1"/>
  <c r="L113" i="4"/>
  <c r="P113" i="4" s="1"/>
  <c r="L114" i="4"/>
  <c r="P114" i="4" s="1"/>
  <c r="L115" i="4"/>
  <c r="P115" i="4" s="1"/>
  <c r="L116" i="4"/>
  <c r="P116" i="4" s="1"/>
  <c r="L117" i="4"/>
  <c r="P117" i="4" s="1"/>
  <c r="L118" i="4"/>
  <c r="P118" i="4" s="1"/>
  <c r="L119" i="4"/>
  <c r="P119" i="4" s="1"/>
  <c r="L121" i="4"/>
  <c r="P121" i="4" s="1"/>
  <c r="L122" i="4"/>
  <c r="P122" i="4" s="1"/>
  <c r="P86" i="4"/>
  <c r="O87" i="4"/>
  <c r="L85" i="4"/>
  <c r="P85" i="4" s="1"/>
  <c r="L86" i="4"/>
  <c r="L87" i="4"/>
  <c r="P87" i="4" s="1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P57" i="4" s="1"/>
  <c r="O58" i="4"/>
  <c r="O59" i="4"/>
  <c r="O60" i="4"/>
  <c r="O61" i="4"/>
  <c r="O62" i="4"/>
  <c r="O63" i="4"/>
  <c r="P63" i="4" s="1"/>
  <c r="O64" i="4"/>
  <c r="O65" i="4"/>
  <c r="O66" i="4"/>
  <c r="P66" i="4" s="1"/>
  <c r="O67" i="4"/>
  <c r="O68" i="4"/>
  <c r="P68" i="4" s="1"/>
  <c r="L10" i="4"/>
  <c r="P10" i="4" s="1"/>
  <c r="L11" i="4"/>
  <c r="P11" i="4" s="1"/>
  <c r="L12" i="4"/>
  <c r="P12" i="4" s="1"/>
  <c r="L13" i="4"/>
  <c r="P13" i="4" s="1"/>
  <c r="L14" i="4"/>
  <c r="P14" i="4" s="1"/>
  <c r="L15" i="4"/>
  <c r="P15" i="4" s="1"/>
  <c r="L16" i="4"/>
  <c r="P16" i="4" s="1"/>
  <c r="L17" i="4"/>
  <c r="P17" i="4" s="1"/>
  <c r="L18" i="4"/>
  <c r="P18" i="4" s="1"/>
  <c r="L19" i="4"/>
  <c r="P19" i="4" s="1"/>
  <c r="L20" i="4"/>
  <c r="P20" i="4" s="1"/>
  <c r="L21" i="4"/>
  <c r="P21" i="4" s="1"/>
  <c r="L22" i="4"/>
  <c r="P22" i="4" s="1"/>
  <c r="L23" i="4"/>
  <c r="P23" i="4" s="1"/>
  <c r="L24" i="4"/>
  <c r="P24" i="4" s="1"/>
  <c r="L25" i="4"/>
  <c r="P25" i="4" s="1"/>
  <c r="L26" i="4"/>
  <c r="P26" i="4" s="1"/>
  <c r="L27" i="4"/>
  <c r="P27" i="4" s="1"/>
  <c r="L28" i="4"/>
  <c r="P28" i="4" s="1"/>
  <c r="L29" i="4"/>
  <c r="L30" i="4"/>
  <c r="P30" i="4" s="1"/>
  <c r="L31" i="4"/>
  <c r="P31" i="4" s="1"/>
  <c r="L32" i="4"/>
  <c r="P32" i="4" s="1"/>
  <c r="L33" i="4"/>
  <c r="P33" i="4" s="1"/>
  <c r="L34" i="4"/>
  <c r="P34" i="4" s="1"/>
  <c r="L35" i="4"/>
  <c r="P35" i="4" s="1"/>
  <c r="L36" i="4"/>
  <c r="P36" i="4" s="1"/>
  <c r="L37" i="4"/>
  <c r="P37" i="4" s="1"/>
  <c r="L38" i="4"/>
  <c r="P38" i="4" s="1"/>
  <c r="L39" i="4"/>
  <c r="P39" i="4" s="1"/>
  <c r="L40" i="4"/>
  <c r="P40" i="4" s="1"/>
  <c r="L41" i="4"/>
  <c r="P41" i="4" s="1"/>
  <c r="L42" i="4"/>
  <c r="P42" i="4" s="1"/>
  <c r="L43" i="4"/>
  <c r="P43" i="4" s="1"/>
  <c r="L44" i="4"/>
  <c r="P44" i="4" s="1"/>
  <c r="L45" i="4"/>
  <c r="P45" i="4" s="1"/>
  <c r="L46" i="4"/>
  <c r="P46" i="4" s="1"/>
  <c r="L47" i="4"/>
  <c r="P47" i="4" s="1"/>
  <c r="L48" i="4"/>
  <c r="P48" i="4" s="1"/>
  <c r="L49" i="4"/>
  <c r="P49" i="4" s="1"/>
  <c r="L50" i="4"/>
  <c r="P50" i="4" s="1"/>
  <c r="L51" i="4"/>
  <c r="P51" i="4" s="1"/>
  <c r="L52" i="4"/>
  <c r="P52" i="4" s="1"/>
  <c r="L53" i="4"/>
  <c r="P53" i="4" s="1"/>
  <c r="L54" i="4"/>
  <c r="P54" i="4" s="1"/>
  <c r="L55" i="4"/>
  <c r="P55" i="4" s="1"/>
  <c r="L56" i="4"/>
  <c r="P56" i="4" s="1"/>
  <c r="L58" i="4"/>
  <c r="P58" i="4" s="1"/>
  <c r="L59" i="4"/>
  <c r="P59" i="4" s="1"/>
  <c r="L60" i="4"/>
  <c r="P60" i="4" s="1"/>
  <c r="L61" i="4"/>
  <c r="P61" i="4" s="1"/>
  <c r="L62" i="4"/>
  <c r="P62" i="4" s="1"/>
  <c r="L64" i="4"/>
  <c r="P64" i="4" s="1"/>
  <c r="L65" i="4"/>
  <c r="P65" i="4" s="1"/>
  <c r="L67" i="4"/>
  <c r="P67" i="4" s="1"/>
  <c r="Q192" i="4" l="1"/>
  <c r="P181" i="4"/>
  <c r="P180" i="4"/>
  <c r="P179" i="4"/>
  <c r="Q179" i="4" s="1"/>
  <c r="P178" i="4"/>
  <c r="P177" i="4"/>
  <c r="P175" i="4"/>
  <c r="P174" i="4"/>
  <c r="P173" i="4"/>
  <c r="P172" i="4"/>
  <c r="Q172" i="4" s="1"/>
  <c r="Q178" i="4"/>
  <c r="Q186" i="4"/>
  <c r="P154" i="4"/>
  <c r="Q154" i="4" s="1"/>
  <c r="Q129" i="4"/>
  <c r="Q131" i="4"/>
  <c r="Q133" i="4"/>
  <c r="Q135" i="4"/>
  <c r="Q137" i="4"/>
  <c r="Q139" i="4"/>
  <c r="Q141" i="4"/>
  <c r="Q143" i="4"/>
  <c r="Q145" i="4"/>
  <c r="Q147" i="4"/>
  <c r="Q149" i="4"/>
  <c r="Q151" i="4"/>
  <c r="Q153" i="4"/>
  <c r="Q155" i="4"/>
  <c r="Q157" i="4"/>
  <c r="Q159" i="4"/>
  <c r="Q161" i="4"/>
  <c r="Q163" i="4"/>
  <c r="Q165" i="4"/>
  <c r="Q167" i="4"/>
  <c r="Q130" i="4"/>
  <c r="Q132" i="4"/>
  <c r="Q134" i="4"/>
  <c r="Q136" i="4"/>
  <c r="Q138" i="4"/>
  <c r="Q140" i="4"/>
  <c r="Q142" i="4"/>
  <c r="Q144" i="4"/>
  <c r="Q146" i="4"/>
  <c r="Q148" i="4"/>
  <c r="Q150" i="4"/>
  <c r="Q152" i="4"/>
  <c r="Q156" i="4"/>
  <c r="Q158" i="4"/>
  <c r="Q160" i="4"/>
  <c r="Q162" i="4"/>
  <c r="Q164" i="4"/>
  <c r="Q166" i="4"/>
  <c r="Q93" i="4"/>
  <c r="Q95" i="4"/>
  <c r="Q97" i="4"/>
  <c r="Q99" i="4"/>
  <c r="Q101" i="4"/>
  <c r="Q103" i="4"/>
  <c r="Q105" i="4"/>
  <c r="Q107" i="4"/>
  <c r="Q109" i="4"/>
  <c r="Q111" i="4"/>
  <c r="Q113" i="4"/>
  <c r="Q115" i="4"/>
  <c r="Q117" i="4"/>
  <c r="Q119" i="4"/>
  <c r="Q121" i="4"/>
  <c r="Q123" i="4"/>
  <c r="Q94" i="4"/>
  <c r="Q96" i="4"/>
  <c r="Q98" i="4"/>
  <c r="Q100" i="4"/>
  <c r="Q102" i="4"/>
  <c r="Q104" i="4"/>
  <c r="Q106" i="4"/>
  <c r="Q108" i="4"/>
  <c r="Q110" i="4"/>
  <c r="Q112" i="4"/>
  <c r="Q114" i="4"/>
  <c r="Q116" i="4"/>
  <c r="Q118" i="4"/>
  <c r="Q120" i="4"/>
  <c r="Q122" i="4"/>
  <c r="Q124" i="4"/>
  <c r="Q85" i="4"/>
  <c r="Q87" i="4"/>
  <c r="Q86" i="4"/>
  <c r="Q88" i="4"/>
  <c r="P29" i="4"/>
  <c r="Q29" i="4" s="1"/>
  <c r="Q10" i="4"/>
  <c r="Q12" i="4"/>
  <c r="Q14" i="4"/>
  <c r="Q16" i="4"/>
  <c r="Q18" i="4"/>
  <c r="Q20" i="4"/>
  <c r="Q22" i="4"/>
  <c r="Q24" i="4"/>
  <c r="Q26" i="4"/>
  <c r="Q28" i="4"/>
  <c r="Q30" i="4"/>
  <c r="Q32" i="4"/>
  <c r="Q34" i="4"/>
  <c r="Q36" i="4"/>
  <c r="Q38" i="4"/>
  <c r="Q40" i="4"/>
  <c r="Q42" i="4"/>
  <c r="Q44" i="4"/>
  <c r="Q46" i="4"/>
  <c r="Q48" i="4"/>
  <c r="Q50" i="4"/>
  <c r="Q52" i="4"/>
  <c r="Q54" i="4"/>
  <c r="Q56" i="4"/>
  <c r="Q58" i="4"/>
  <c r="Q60" i="4"/>
  <c r="Q62" i="4"/>
  <c r="Q64" i="4"/>
  <c r="Q66" i="4"/>
  <c r="Q68" i="4"/>
  <c r="Q70" i="4"/>
  <c r="Q72" i="4"/>
  <c r="Q74" i="4"/>
  <c r="Q76" i="4"/>
  <c r="Q78" i="4"/>
  <c r="Q80" i="4"/>
  <c r="Q11" i="4"/>
  <c r="Q13" i="4"/>
  <c r="Q15" i="4"/>
  <c r="Q17" i="4"/>
  <c r="Q19" i="4"/>
  <c r="Q21" i="4"/>
  <c r="Q23" i="4"/>
  <c r="Q25" i="4"/>
  <c r="Q27" i="4"/>
  <c r="Q31" i="4"/>
  <c r="Q33" i="4"/>
  <c r="Q35" i="4"/>
  <c r="Q37" i="4"/>
  <c r="Q39" i="4"/>
  <c r="Q41" i="4"/>
  <c r="Q43" i="4"/>
  <c r="Q45" i="4"/>
  <c r="Q47" i="4"/>
  <c r="Q49" i="4"/>
  <c r="Q51" i="4"/>
  <c r="Q53" i="4"/>
  <c r="Q55" i="4"/>
  <c r="Q57" i="4"/>
  <c r="Q59" i="4"/>
  <c r="Q61" i="4"/>
  <c r="Q63" i="4"/>
  <c r="Q65" i="4"/>
  <c r="Q67" i="4"/>
  <c r="Q69" i="4"/>
  <c r="Q71" i="4"/>
  <c r="Q73" i="4"/>
  <c r="Q75" i="4"/>
  <c r="Q77" i="4"/>
  <c r="Q79" i="4"/>
  <c r="Q183" i="4" l="1"/>
  <c r="Q175" i="4"/>
  <c r="Q182" i="4"/>
  <c r="Q174" i="4"/>
  <c r="Q185" i="4"/>
  <c r="Q181" i="4"/>
  <c r="Q177" i="4"/>
  <c r="Q173" i="4"/>
  <c r="Q184" i="4"/>
  <c r="Q180" i="4"/>
  <c r="Q176" i="4"/>
</calcChain>
</file>

<file path=xl/sharedStrings.xml><?xml version="1.0" encoding="utf-8"?>
<sst xmlns="http://schemas.openxmlformats.org/spreadsheetml/2006/main" count="915" uniqueCount="279">
  <si>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</si>
  <si>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Открытие сезона 2018 года по гребному слалому_x000D_
Первенство г. Москвы до 24 лет</t>
  </si>
  <si>
    <t>07-08 апреля 2018 года</t>
  </si>
  <si>
    <t>г. Москва, р. Сходня</t>
  </si>
  <si>
    <t>Квалификация</t>
  </si>
  <si>
    <t>ПРОТОКОЛ РЕЗУЛЬТАТОВ</t>
  </si>
  <si>
    <t>М.</t>
  </si>
  <si>
    <t>Фамилия, Имя</t>
  </si>
  <si>
    <t>Год</t>
  </si>
  <si>
    <t>ГодМладший</t>
  </si>
  <si>
    <t>ГодСтарший</t>
  </si>
  <si>
    <t>Звание</t>
  </si>
  <si>
    <t>Территория</t>
  </si>
  <si>
    <t>Клуб</t>
  </si>
  <si>
    <t>Личный тренер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</si>
  <si>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</si>
  <si>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</si>
  <si>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</si>
  <si>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</si>
  <si>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</si>
  <si>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</si>
  <si>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</si>
  <si>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</si>
  <si>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Шабанов Максим</t>
  </si>
  <si>
    <t>мс</t>
  </si>
  <si>
    <t>Москва</t>
  </si>
  <si>
    <t>ГБУ "ЦСП "Хлебниково"</t>
  </si>
  <si>
    <t>Казанцев И.В.</t>
  </si>
  <si>
    <t>Инкин Никита</t>
  </si>
  <si>
    <t>ГБУ "ЦСП "Хлебниково", СК "Дети белой воды"</t>
  </si>
  <si>
    <t>Натальин С.А., Тезиков А.Н., Платонова Е.Н.</t>
  </si>
  <si>
    <t>Шабакин Михаил</t>
  </si>
  <si>
    <t>СШОР "Хлебниково"</t>
  </si>
  <si>
    <t>Лазько А.Е.</t>
  </si>
  <si>
    <t>Непогодин Александр</t>
  </si>
  <si>
    <t>Московская обл.</t>
  </si>
  <si>
    <t>ГБУ МО "ЦСП ОВС", СК "Грань"</t>
  </si>
  <si>
    <t>Слотина Ю.В., Рябиков Л.Ю., Непогодин М.М.</t>
  </si>
  <si>
    <t>Рашев Александр</t>
  </si>
  <si>
    <t>кмс</t>
  </si>
  <si>
    <t>ГБУ "МГФСО", СК "Дети белой воды"</t>
  </si>
  <si>
    <t>Платонова Е.Н., Тезиков А.Н., Натальин С.А.</t>
  </si>
  <si>
    <t>Савицкий Александр</t>
  </si>
  <si>
    <t>Архангельская обл.</t>
  </si>
  <si>
    <t>ГУОР г. Бронницы, ГАУ РЦСП "Поморье"</t>
  </si>
  <si>
    <t>Меньшенин В.Л., Рябиков Л.Ю., Слотина Ю.В.</t>
  </si>
  <si>
    <t>Букринский Сергей</t>
  </si>
  <si>
    <t>Школа Гребного Слалома</t>
  </si>
  <si>
    <t>Шабакин М.В., Прусаков А.</t>
  </si>
  <si>
    <t>Прусаков Александр</t>
  </si>
  <si>
    <t>Шклярук Николай</t>
  </si>
  <si>
    <t>ГБУ МО "ЦСП ОВС", РКТ</t>
  </si>
  <si>
    <t>Слотина Ю.В., Рябиков Л.Ю., Михайлов И.Б.</t>
  </si>
  <si>
    <t>Лихачев Богдан</t>
  </si>
  <si>
    <t>Подобряев Алексей</t>
  </si>
  <si>
    <t>Ярославская обл.</t>
  </si>
  <si>
    <t>г. Переславль-Залесский</t>
  </si>
  <si>
    <t>самостоятельно</t>
  </si>
  <si>
    <t>Гладких Илья</t>
  </si>
  <si>
    <t>Парфенов Дмитрий</t>
  </si>
  <si>
    <t>Подобряев А.В.</t>
  </si>
  <si>
    <t>Ванин Владислав</t>
  </si>
  <si>
    <t>Платонова Е.Н., Тезиков А.Н.</t>
  </si>
  <si>
    <t>Якунин Алексей</t>
  </si>
  <si>
    <t>Рязанская обл.</t>
  </si>
  <si>
    <t>МБОУ ДОД ДЮЦ «СпортТур»</t>
  </si>
  <si>
    <t>Якунин А.В.</t>
  </si>
  <si>
    <t>Дьяков Александр</t>
  </si>
  <si>
    <t>б/р</t>
  </si>
  <si>
    <t>Три стихии</t>
  </si>
  <si>
    <t>Хижнякова В.В., Покотылюк В.</t>
  </si>
  <si>
    <t>Казаков Александр</t>
  </si>
  <si>
    <t>СК "Демидов и Ко"</t>
  </si>
  <si>
    <t>Демидов В.Ю., Гончаров А.А.</t>
  </si>
  <si>
    <t>Сафронов Андрей</t>
  </si>
  <si>
    <t>Максимов Антон</t>
  </si>
  <si>
    <t>лично</t>
  </si>
  <si>
    <t>Якимычев Сергей</t>
  </si>
  <si>
    <t>Агентство Венгрова</t>
  </si>
  <si>
    <t>Кардашин С.О.</t>
  </si>
  <si>
    <t>Шестаков Дмитрий</t>
  </si>
  <si>
    <t>ГУОР г. Бронницы, СДЮСШОР им. Соколова Л.К.</t>
  </si>
  <si>
    <t>Амосова Е.А., Слотина Ю.В., Рябиков Л.Ю.</t>
  </si>
  <si>
    <t>Трифонов Николай</t>
  </si>
  <si>
    <t>Вихарев Иван</t>
  </si>
  <si>
    <t>Московская обл., Ярославская обл.</t>
  </si>
  <si>
    <t>ГУОР г. Бронницы</t>
  </si>
  <si>
    <t>Рябиков Л.Ю., Слотина Ю.В., Соколов Ю.С., Изюмова И.А.</t>
  </si>
  <si>
    <t>Хвиюзов Михаил</t>
  </si>
  <si>
    <t>Рябиков Л.Ю., Слотина Ю.В., Амосова Е.А.</t>
  </si>
  <si>
    <t>Додонов Василий</t>
  </si>
  <si>
    <t>СДЮСШОР №2, г. Ярославль</t>
  </si>
  <si>
    <t>Соколов Ю.С., Изюмова И.А.</t>
  </si>
  <si>
    <t>Васик Александр</t>
  </si>
  <si>
    <t>ФОК "Лотос"</t>
  </si>
  <si>
    <t>Солодовников А.А., Солодовникова З.В.</t>
  </si>
  <si>
    <t>Хомченко Андрей</t>
  </si>
  <si>
    <t>ДК Каяк</t>
  </si>
  <si>
    <t>Ромашкин Д.В.</t>
  </si>
  <si>
    <t>Михайлов Серафим</t>
  </si>
  <si>
    <t>Ромашкин Дмитрий</t>
  </si>
  <si>
    <t>Мельник Данила</t>
  </si>
  <si>
    <t>Пантелеев Михаил</t>
  </si>
  <si>
    <t>Аквариум</t>
  </si>
  <si>
    <t>Сычев Илья</t>
  </si>
  <si>
    <t>Чушов Иннокентий</t>
  </si>
  <si>
    <t>Гротов Александр</t>
  </si>
  <si>
    <t>Уфимцев Алексей</t>
  </si>
  <si>
    <t>Курносов Андрей</t>
  </si>
  <si>
    <t>Страхов Александр</t>
  </si>
  <si>
    <t>Ванин Константин</t>
  </si>
  <si>
    <t>Федосов Алексей</t>
  </si>
  <si>
    <t>Киреев Сергей</t>
  </si>
  <si>
    <t>Молодцов Илья</t>
  </si>
  <si>
    <t>МБУДО "ДЮЦ «СпортТур»</t>
  </si>
  <si>
    <t>Аксенов Николай</t>
  </si>
  <si>
    <t>Ельмешкин Дмитрий</t>
  </si>
  <si>
    <t>г. Раменское, РКТ</t>
  </si>
  <si>
    <t>Михайлов И.Б.</t>
  </si>
  <si>
    <t>Додонов Никита</t>
  </si>
  <si>
    <t>Гафуров Антон</t>
  </si>
  <si>
    <t>Три Стихии</t>
  </si>
  <si>
    <t>Хижнякова В.В.</t>
  </si>
  <si>
    <t>Потапов Глеб</t>
  </si>
  <si>
    <t>Куделин Александр</t>
  </si>
  <si>
    <t>2ю</t>
  </si>
  <si>
    <t>Ложников Дмитрий</t>
  </si>
  <si>
    <t>DNS</t>
  </si>
  <si>
    <t>Усов Сергей</t>
  </si>
  <si>
    <t>Ахметзянов Марат</t>
  </si>
  <si>
    <t>Богачев Дмитрий</t>
  </si>
  <si>
    <t>Юркин Олег</t>
  </si>
  <si>
    <t>Демьянов Матвей</t>
  </si>
  <si>
    <t>Шарков Тимофей</t>
  </si>
  <si>
    <t>Санкт-Петербург</t>
  </si>
  <si>
    <t>ШВСМ по ВВС</t>
  </si>
  <si>
    <t>Вишняков И.А.</t>
  </si>
  <si>
    <t>Круподеря Александр</t>
  </si>
  <si>
    <t>Бурмистренко Юрий</t>
  </si>
  <si>
    <t>Демидов и Ко</t>
  </si>
  <si>
    <t>Перова А.А.</t>
  </si>
  <si>
    <t>Кривель Артем</t>
  </si>
  <si>
    <t>Голиков Сергей</t>
  </si>
  <si>
    <t>Тараканов Григорий</t>
  </si>
  <si>
    <t>Богданов Андрей</t>
  </si>
  <si>
    <t>Каранов Антон</t>
  </si>
  <si>
    <t>Новиков Сергей</t>
  </si>
  <si>
    <t>Гончаров Алексей</t>
  </si>
  <si>
    <t>Гончаров А.А., Демидов В.Ю.</t>
  </si>
  <si>
    <t>Корчагин Денис</t>
  </si>
  <si>
    <t>Готовцев Андрей</t>
  </si>
  <si>
    <t>Мирошниченко Андрей</t>
  </si>
  <si>
    <t>Подъяпольский Юрий</t>
  </si>
  <si>
    <t>Вольный Ветер</t>
  </si>
  <si>
    <t>Троицкий Алексей</t>
  </si>
  <si>
    <t>Еремеев Илья</t>
  </si>
  <si>
    <t>Григорьев Александр</t>
  </si>
  <si>
    <t>Алексеев Матвей</t>
  </si>
  <si>
    <t>Категория С-2м</t>
  </si>
  <si>
    <t>Кириллов Илья
Иманкулов Дастан</t>
  </si>
  <si>
    <t>2000
2000</t>
  </si>
  <si>
    <t>кмс
кмс</t>
  </si>
  <si>
    <t>ГБУ "МГФСО"</t>
  </si>
  <si>
    <t>Штабкин В.Д., Макаров Л.Ю.</t>
  </si>
  <si>
    <t>Герасимов Иван
Крюков Глеб</t>
  </si>
  <si>
    <t>1995
2000</t>
  </si>
  <si>
    <t>Москва_x000D_
Москва, Ярославская обл.</t>
  </si>
  <si>
    <t>ГБУ "МГФСО"_x000D_
ГБПОУ "МСС УОР №2", СДЮСШОР №2 г.Ярославль</t>
  </si>
  <si>
    <t>Макаров Л.Ю._x000D_
Тезиков А.Н., Платонова Е.Н., Натальин С.А., Соколов Ю.С., Изюмова И.А.</t>
  </si>
  <si>
    <t>Ванин Владислав
Ванин Константин</t>
  </si>
  <si>
    <t>2002
2000</t>
  </si>
  <si>
    <t>Гончаров Алексей
Богданов Андрей</t>
  </si>
  <si>
    <t>1986
1986</t>
  </si>
  <si>
    <t>кмс
2</t>
  </si>
  <si>
    <t>Гончаров А.А., Демидов В.Ю._x000D_
Демидов В.Ю., Гончаров А.А.</t>
  </si>
  <si>
    <t>Категория К-1ж</t>
  </si>
  <si>
    <t>Перова Екатерина</t>
  </si>
  <si>
    <t>мсмк</t>
  </si>
  <si>
    <t>Кузнецова Дарья</t>
  </si>
  <si>
    <t>ГБПОУ "МССУОР №2", СК "Дети белой воды"</t>
  </si>
  <si>
    <t>Тезиков А.Н., Платонова Е.Н., Казанцев И.В.</t>
  </si>
  <si>
    <t>Бедоева Арина</t>
  </si>
  <si>
    <t>Московская обл., Северная Осетия (Алания)</t>
  </si>
  <si>
    <t>ГБУ МО "ЦСП ОВС", ГУОР г. Бронницы</t>
  </si>
  <si>
    <t>Слотина Ю.В., Рябиков Л.Ю., Шхорбати В.С.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</si>
  <si>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</si>
  <si>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</si>
  <si>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</si>
  <si>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Терехова Елизавета</t>
  </si>
  <si>
    <t>Шайдурова Дарья</t>
  </si>
  <si>
    <t>Московская обл., Башкортостан Респ.</t>
  </si>
  <si>
    <t>ГБУ МО "ЦСП ОВС", ГУОР г. Бронницы, СШОР по гребле на байдарках и каноэ респ. Башкортостан</t>
  </si>
  <si>
    <t>Слотина Ю.В., Рябиков Л.Ю., Егорова В.П., Волков Н.С.</t>
  </si>
  <si>
    <t>Пешкова Валерия</t>
  </si>
  <si>
    <t>Московская обл., Пермский кр.</t>
  </si>
  <si>
    <t>Слотина Ю.В., Рябиков Л.Ю., Галкина У.Ю.</t>
  </si>
  <si>
    <t>Смирнова Валерия</t>
  </si>
  <si>
    <t>ГУОР г. Бронницы, ФОК "Лотос"</t>
  </si>
  <si>
    <t>Солодовников А.А., Солодовникова З.В., Слотина Ю.В., Рябиков Л.Ю.</t>
  </si>
  <si>
    <t>Новыш Марина</t>
  </si>
  <si>
    <t>Голубева Елизавета</t>
  </si>
  <si>
    <t>Ромашкина Екатерина</t>
  </si>
  <si>
    <t>Гольдис Василиса</t>
  </si>
  <si>
    <t>Федотова Анастасия</t>
  </si>
  <si>
    <t>Макарова Алиса</t>
  </si>
  <si>
    <t>Макаров Л.Ю.</t>
  </si>
  <si>
    <t>Калугина Мария</t>
  </si>
  <si>
    <t>Папуш Светлана</t>
  </si>
  <si>
    <t>Папуш С.П., Макаров Л.Ю.</t>
  </si>
  <si>
    <t>Ларькина Юлия</t>
  </si>
  <si>
    <t>Косульникова Екатерина</t>
  </si>
  <si>
    <t>Герасимова Настасья</t>
  </si>
  <si>
    <t>Хомченко Александра</t>
  </si>
  <si>
    <t>Чичикина Дарья</t>
  </si>
  <si>
    <t>Подобряева Нина</t>
  </si>
  <si>
    <t>Тезиков А.Н., Платонова Е.Н., Подобряев А.В.</t>
  </si>
  <si>
    <t>Жукова Анна</t>
  </si>
  <si>
    <t>Косыгина Полина</t>
  </si>
  <si>
    <t>СПб ГБОУ ДОД СДЮСШОР "ШВСМ по ВВС"</t>
  </si>
  <si>
    <t>Рогова Н.С., Маняхина М.А., Герций С.Е., Вишняков И.А.</t>
  </si>
  <si>
    <t>Баркова Алина</t>
  </si>
  <si>
    <t>Щербина Алиса</t>
  </si>
  <si>
    <t>Исаковская Юлия</t>
  </si>
  <si>
    <t>Шабанов М.В.</t>
  </si>
  <si>
    <t>Абатурова Милена</t>
  </si>
  <si>
    <t>Гребенек С.А., Вишняков И.А., Рогова Н.С., Маняхина М.А.</t>
  </si>
  <si>
    <t>Аксенова Мария</t>
  </si>
  <si>
    <t>Тулаева Дарья</t>
  </si>
  <si>
    <t>3ю</t>
  </si>
  <si>
    <t>Макарова А.Л.</t>
  </si>
  <si>
    <t>Короткова Полина</t>
  </si>
  <si>
    <t>Выборнова Валентина</t>
  </si>
  <si>
    <t>Категория С-1м</t>
  </si>
  <si>
    <t>Суслов Алексей</t>
  </si>
  <si>
    <t>Попов Алексей</t>
  </si>
  <si>
    <t>ГБУ МО "ЦСП ОВС"</t>
  </si>
  <si>
    <t>Слотина Ю.В., Рябиков Л.Ю., Кобзева Н.В.</t>
  </si>
  <si>
    <t>Михайлов Игорь</t>
  </si>
  <si>
    <t>Котов Павел</t>
  </si>
  <si>
    <t>ХМАО-ЮГРА</t>
  </si>
  <si>
    <t>ГУОР г. Бронницы, БУ ХМАО-ЮГРА ЦСП СКЮ, МАОУ ДОД СДЮСШОР г. Нижневартовск</t>
  </si>
  <si>
    <t>Слотина Ю.В., Рябиков Л.Ю., Игнатов Э.В., Балашов Е.А.</t>
  </si>
  <si>
    <t>Крюков Глеб</t>
  </si>
  <si>
    <t>Москва, Ярославская обл.</t>
  </si>
  <si>
    <t>ГБПОУ "МСС УОР №2", СДЮСШОР №2 г.Ярославль</t>
  </si>
  <si>
    <t>Тезиков А.Н., Платонова Е.Н., Натальин С.А., Соколов Ю.С., Изюмова И.А.</t>
  </si>
  <si>
    <t>Комков Сергей</t>
  </si>
  <si>
    <t>Герасимов Иван</t>
  </si>
  <si>
    <t>Иманкулов Дастан</t>
  </si>
  <si>
    <t>Преснов Павел</t>
  </si>
  <si>
    <t>ГБПОУ "МССУОР №2", СК "Дети белой воды", СДЮСШОР №2 г. Ярославль</t>
  </si>
  <si>
    <t>Тезиков А.Н., Платонова Е.Н., Соколов Ю.С., Натальин С.А., Изюмова И.А.</t>
  </si>
  <si>
    <t>Смирнов Сергей</t>
  </si>
  <si>
    <t>Кириллов Илья</t>
  </si>
  <si>
    <t>Ушкарев Савва</t>
  </si>
  <si>
    <t>Васильев Вячеслав</t>
  </si>
  <si>
    <t>Пантелеев Станислав</t>
  </si>
  <si>
    <t>Перимей Пётр</t>
  </si>
  <si>
    <t>Штабкин В.Д.</t>
  </si>
  <si>
    <t>Губарев Кирилл</t>
  </si>
  <si>
    <t>Гольдис Артём</t>
  </si>
  <si>
    <t>Стулов Андрей</t>
  </si>
  <si>
    <t>Дидков Дмитрий</t>
  </si>
  <si>
    <t>Бондарь Александр</t>
  </si>
  <si>
    <t>СК "АБВ"</t>
  </si>
  <si>
    <t>Категория С-1ж</t>
  </si>
  <si>
    <t>Третьякова Светлана</t>
  </si>
  <si>
    <t>Новосибирская обл.</t>
  </si>
  <si>
    <t>МАУ НЦВСМ</t>
  </si>
  <si>
    <t>Третьяков А.В.</t>
  </si>
  <si>
    <t>Категория С-2см</t>
  </si>
  <si>
    <t>Перова Екатерина
Суслов Алексей</t>
  </si>
  <si>
    <t>1985
1991</t>
  </si>
  <si>
    <t>мсмк
мс</t>
  </si>
  <si>
    <t>ГБУ "ЦСП "Хлебниково"_x000D_
ГБУ "МГФСО"</t>
  </si>
  <si>
    <t>Казанцев И.В._x000D_
Макаров Л.Ю.</t>
  </si>
  <si>
    <t>Гольдис Артём
Гольдис Василиса</t>
  </si>
  <si>
    <t>1988
1988</t>
  </si>
  <si>
    <t>2
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</si>
</sst>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0" fillId="0" borderId="7" xfId="0" applyNumberFormat="1" applyBorder="1" applyAlignment="1">
      <alignment horizontal="right" vertical="top"/>
    </xf>
    <xf numFmtId="2" fontId="0" fillId="0" borderId="8" xfId="0" applyNumberForma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tabSelected="1"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.75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" t="s">
        <v>2</v>
      </c>
      <c r="B3" s="6"/>
      <c r="C3" s="7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1" x14ac:dyDescent="0.25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23.25" x14ac:dyDescent="0.25">
      <c r="A5" s="9" t="s">
        <v>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7" spans="1:17" ht="18.75" x14ac:dyDescent="0.25">
      <c r="A7" s="5" t="s">
        <v>15</v>
      </c>
      <c r="B7" s="5"/>
      <c r="C7" s="5"/>
      <c r="D7" s="5"/>
      <c r="E7" s="5"/>
      <c r="F7" s="5"/>
      <c r="G7" s="5"/>
      <c r="H7" s="5"/>
      <c r="I7" s="5"/>
      <c r="J7" s="5"/>
    </row>
    <row r="8" spans="1:17" x14ac:dyDescent="0.25">
      <c r="A8" s="10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2" t="s">
        <v>16</v>
      </c>
      <c r="K8" s="13"/>
      <c r="L8" s="14"/>
      <c r="M8" s="12" t="s">
        <v>20</v>
      </c>
      <c r="N8" s="13"/>
      <c r="O8" s="14"/>
      <c r="P8" s="10" t="s">
        <v>21</v>
      </c>
      <c r="Q8" s="10" t="s">
        <v>22</v>
      </c>
    </row>
    <row r="9" spans="1:17" x14ac:dyDescent="0.25">
      <c r="A9" s="11"/>
      <c r="B9" s="11"/>
      <c r="C9" s="11"/>
      <c r="D9" s="11"/>
      <c r="E9" s="11"/>
      <c r="F9" s="11"/>
      <c r="G9" s="11"/>
      <c r="H9" s="11"/>
      <c r="I9" s="11"/>
      <c r="J9" s="15" t="s">
        <v>17</v>
      </c>
      <c r="K9" s="15" t="s">
        <v>18</v>
      </c>
      <c r="L9" s="15" t="s">
        <v>19</v>
      </c>
      <c r="M9" s="15" t="s">
        <v>17</v>
      </c>
      <c r="N9" s="15" t="s">
        <v>18</v>
      </c>
      <c r="O9" s="15" t="s">
        <v>19</v>
      </c>
      <c r="P9" s="11"/>
      <c r="Q9" s="11"/>
    </row>
    <row r="10" spans="1:17" ht="30" x14ac:dyDescent="0.25">
      <c r="A10" s="16">
        <v>1</v>
      </c>
      <c r="B10" s="18" t="s">
        <v>23</v>
      </c>
      <c r="C10" s="18">
        <v>1994</v>
      </c>
      <c r="D10" s="18">
        <v>1994</v>
      </c>
      <c r="E10" s="18">
        <v>1994</v>
      </c>
      <c r="F10" s="18" t="s">
        <v>24</v>
      </c>
      <c r="G10" s="18" t="s">
        <v>25</v>
      </c>
      <c r="H10" s="18" t="s">
        <v>26</v>
      </c>
      <c r="I10" s="18" t="s">
        <v>27</v>
      </c>
      <c r="J10" s="20">
        <v>71.839996337890625</v>
      </c>
      <c r="K10" s="16">
        <v>2</v>
      </c>
      <c r="L10" s="20">
        <f t="shared" ref="L10:L41" si="0">J10+K10</f>
        <v>73.839996337890625</v>
      </c>
      <c r="M10" s="20">
        <v>71.889999389648437</v>
      </c>
      <c r="N10" s="16">
        <v>0</v>
      </c>
      <c r="O10" s="20">
        <f t="shared" ref="O10:O41" si="1">M10+N10</f>
        <v>71.889999389648437</v>
      </c>
      <c r="P10" s="20">
        <f t="shared" ref="P10:P41" si="2">MIN(O10,L10)</f>
        <v>71.889999389648437</v>
      </c>
      <c r="Q10" s="20">
        <f t="shared" ref="Q10:Q41" si="3">IF( AND(ISNUMBER(P$10),ISNUMBER(P10)),(P10-P$10)/P$10*100,"")</f>
        <v>0</v>
      </c>
    </row>
    <row r="11" spans="1:17" ht="60" x14ac:dyDescent="0.25">
      <c r="A11" s="17">
        <v>2</v>
      </c>
      <c r="B11" s="19" t="s">
        <v>28</v>
      </c>
      <c r="C11" s="19">
        <v>1997</v>
      </c>
      <c r="D11" s="19">
        <v>1997</v>
      </c>
      <c r="E11" s="19">
        <v>1997</v>
      </c>
      <c r="F11" s="19" t="s">
        <v>24</v>
      </c>
      <c r="G11" s="19" t="s">
        <v>25</v>
      </c>
      <c r="H11" s="19" t="s">
        <v>29</v>
      </c>
      <c r="I11" s="19" t="s">
        <v>30</v>
      </c>
      <c r="J11" s="21">
        <v>70.739997863769531</v>
      </c>
      <c r="K11" s="17">
        <v>2</v>
      </c>
      <c r="L11" s="21">
        <f t="shared" si="0"/>
        <v>72.739997863769531</v>
      </c>
      <c r="M11" s="21">
        <v>71.139999389648438</v>
      </c>
      <c r="N11" s="17">
        <v>2</v>
      </c>
      <c r="O11" s="21">
        <f t="shared" si="1"/>
        <v>73.139999389648438</v>
      </c>
      <c r="P11" s="21">
        <f t="shared" si="2"/>
        <v>72.739997863769531</v>
      </c>
      <c r="Q11" s="21">
        <f t="shared" si="3"/>
        <v>1.1823598293749416</v>
      </c>
    </row>
    <row r="12" spans="1:17" ht="30" x14ac:dyDescent="0.25">
      <c r="A12" s="17">
        <v>3</v>
      </c>
      <c r="B12" s="19" t="s">
        <v>31</v>
      </c>
      <c r="C12" s="19">
        <v>1983</v>
      </c>
      <c r="D12" s="19">
        <v>1983</v>
      </c>
      <c r="E12" s="19">
        <v>1983</v>
      </c>
      <c r="F12" s="19" t="s">
        <v>24</v>
      </c>
      <c r="G12" s="19" t="s">
        <v>25</v>
      </c>
      <c r="H12" s="19" t="s">
        <v>32</v>
      </c>
      <c r="I12" s="19" t="s">
        <v>33</v>
      </c>
      <c r="J12" s="21">
        <v>73.660003662109375</v>
      </c>
      <c r="K12" s="17">
        <v>2</v>
      </c>
      <c r="L12" s="21">
        <f t="shared" si="0"/>
        <v>75.660003662109375</v>
      </c>
      <c r="M12" s="21">
        <v>73.800003051757812</v>
      </c>
      <c r="N12" s="17">
        <v>0</v>
      </c>
      <c r="O12" s="21">
        <f t="shared" si="1"/>
        <v>73.800003051757812</v>
      </c>
      <c r="P12" s="21">
        <f t="shared" si="2"/>
        <v>73.800003051757812</v>
      </c>
      <c r="Q12" s="21">
        <f t="shared" si="3"/>
        <v>2.6568419506544045</v>
      </c>
    </row>
    <row r="13" spans="1:17" ht="60" x14ac:dyDescent="0.25">
      <c r="A13" s="17">
        <v>4</v>
      </c>
      <c r="B13" s="19" t="s">
        <v>34</v>
      </c>
      <c r="C13" s="19">
        <v>1995</v>
      </c>
      <c r="D13" s="19">
        <v>1995</v>
      </c>
      <c r="E13" s="19">
        <v>1995</v>
      </c>
      <c r="F13" s="19" t="s">
        <v>24</v>
      </c>
      <c r="G13" s="19" t="s">
        <v>35</v>
      </c>
      <c r="H13" s="19" t="s">
        <v>36</v>
      </c>
      <c r="I13" s="19" t="s">
        <v>37</v>
      </c>
      <c r="J13" s="21">
        <v>72.69000244140625</v>
      </c>
      <c r="K13" s="17">
        <v>2</v>
      </c>
      <c r="L13" s="21">
        <f t="shared" si="0"/>
        <v>74.69000244140625</v>
      </c>
      <c r="M13" s="21">
        <v>71.830001831054687</v>
      </c>
      <c r="N13" s="17">
        <v>2</v>
      </c>
      <c r="O13" s="21">
        <f t="shared" si="1"/>
        <v>73.830001831054688</v>
      </c>
      <c r="P13" s="21">
        <f t="shared" si="2"/>
        <v>73.830001831054688</v>
      </c>
      <c r="Q13" s="21">
        <f t="shared" si="3"/>
        <v>2.6985706744707447</v>
      </c>
    </row>
    <row r="14" spans="1:17" ht="45" x14ac:dyDescent="0.25">
      <c r="A14" s="17">
        <v>5</v>
      </c>
      <c r="B14" s="19" t="s">
        <v>38</v>
      </c>
      <c r="C14" s="19">
        <v>2000</v>
      </c>
      <c r="D14" s="19">
        <v>2000</v>
      </c>
      <c r="E14" s="19">
        <v>2000</v>
      </c>
      <c r="F14" s="19" t="s">
        <v>39</v>
      </c>
      <c r="G14" s="19" t="s">
        <v>25</v>
      </c>
      <c r="H14" s="19" t="s">
        <v>40</v>
      </c>
      <c r="I14" s="19" t="s">
        <v>41</v>
      </c>
      <c r="J14" s="21">
        <v>75.629997253417969</v>
      </c>
      <c r="K14" s="17">
        <v>0</v>
      </c>
      <c r="L14" s="21">
        <f t="shared" si="0"/>
        <v>75.629997253417969</v>
      </c>
      <c r="M14" s="21">
        <v>76.199996948242188</v>
      </c>
      <c r="N14" s="17">
        <v>0</v>
      </c>
      <c r="O14" s="21">
        <f t="shared" si="1"/>
        <v>76.199996948242188</v>
      </c>
      <c r="P14" s="21">
        <f t="shared" si="2"/>
        <v>75.629997253417969</v>
      </c>
      <c r="Q14" s="21">
        <f t="shared" si="3"/>
        <v>5.2023896168067845</v>
      </c>
    </row>
    <row r="15" spans="1:17" ht="60" x14ac:dyDescent="0.25">
      <c r="A15" s="17">
        <v>6</v>
      </c>
      <c r="B15" s="19" t="s">
        <v>42</v>
      </c>
      <c r="C15" s="19">
        <v>1998</v>
      </c>
      <c r="D15" s="19">
        <v>1998</v>
      </c>
      <c r="E15" s="19">
        <v>1998</v>
      </c>
      <c r="F15" s="19" t="s">
        <v>39</v>
      </c>
      <c r="G15" s="19" t="s">
        <v>43</v>
      </c>
      <c r="H15" s="19" t="s">
        <v>44</v>
      </c>
      <c r="I15" s="19" t="s">
        <v>45</v>
      </c>
      <c r="J15" s="21">
        <v>76.19000244140625</v>
      </c>
      <c r="K15" s="17">
        <v>2</v>
      </c>
      <c r="L15" s="21">
        <f t="shared" si="0"/>
        <v>78.19000244140625</v>
      </c>
      <c r="M15" s="21">
        <v>80.209999084472656</v>
      </c>
      <c r="N15" s="17">
        <v>2</v>
      </c>
      <c r="O15" s="21">
        <f t="shared" si="1"/>
        <v>82.209999084472656</v>
      </c>
      <c r="P15" s="21">
        <f t="shared" si="2"/>
        <v>78.19000244140625</v>
      </c>
      <c r="Q15" s="21">
        <f t="shared" si="3"/>
        <v>8.7633928296638164</v>
      </c>
    </row>
    <row r="16" spans="1:17" ht="45" x14ac:dyDescent="0.25">
      <c r="A16" s="17">
        <v>7</v>
      </c>
      <c r="B16" s="19" t="s">
        <v>46</v>
      </c>
      <c r="C16" s="19">
        <v>1986</v>
      </c>
      <c r="D16" s="19">
        <v>1986</v>
      </c>
      <c r="E16" s="19">
        <v>1986</v>
      </c>
      <c r="F16" s="19">
        <v>1</v>
      </c>
      <c r="G16" s="19" t="s">
        <v>25</v>
      </c>
      <c r="H16" s="19" t="s">
        <v>47</v>
      </c>
      <c r="I16" s="19" t="s">
        <v>48</v>
      </c>
      <c r="J16" s="21">
        <v>79.709999084472656</v>
      </c>
      <c r="K16" s="17">
        <v>0</v>
      </c>
      <c r="L16" s="21">
        <f t="shared" si="0"/>
        <v>79.709999084472656</v>
      </c>
      <c r="M16" s="21">
        <v>79.650001525878906</v>
      </c>
      <c r="N16" s="17">
        <v>0</v>
      </c>
      <c r="O16" s="21">
        <f t="shared" si="1"/>
        <v>79.650001525878906</v>
      </c>
      <c r="P16" s="21">
        <f t="shared" si="2"/>
        <v>79.650001525878906</v>
      </c>
      <c r="Q16" s="21">
        <f t="shared" si="3"/>
        <v>10.794272085287908</v>
      </c>
    </row>
    <row r="17" spans="1:17" ht="45" x14ac:dyDescent="0.25">
      <c r="A17" s="17">
        <v>8</v>
      </c>
      <c r="B17" s="19" t="s">
        <v>49</v>
      </c>
      <c r="C17" s="19">
        <v>1976</v>
      </c>
      <c r="D17" s="19">
        <v>1976</v>
      </c>
      <c r="E17" s="19">
        <v>1976</v>
      </c>
      <c r="F17" s="19">
        <v>1</v>
      </c>
      <c r="G17" s="19" t="s">
        <v>25</v>
      </c>
      <c r="H17" s="19" t="s">
        <v>47</v>
      </c>
      <c r="I17" s="19" t="s">
        <v>48</v>
      </c>
      <c r="J17" s="21">
        <v>82.209999084472656</v>
      </c>
      <c r="K17" s="17">
        <v>0</v>
      </c>
      <c r="L17" s="21">
        <f t="shared" si="0"/>
        <v>82.209999084472656</v>
      </c>
      <c r="M17" s="21">
        <v>80.25</v>
      </c>
      <c r="N17" s="17">
        <v>0</v>
      </c>
      <c r="O17" s="21">
        <f t="shared" si="1"/>
        <v>80.25</v>
      </c>
      <c r="P17" s="21">
        <f t="shared" si="2"/>
        <v>80.25</v>
      </c>
      <c r="Q17" s="21">
        <f t="shared" si="3"/>
        <v>11.628878399399921</v>
      </c>
    </row>
    <row r="18" spans="1:17" ht="45" x14ac:dyDescent="0.25">
      <c r="A18" s="17">
        <v>9</v>
      </c>
      <c r="B18" s="19" t="s">
        <v>50</v>
      </c>
      <c r="C18" s="19">
        <v>1996</v>
      </c>
      <c r="D18" s="19">
        <v>1996</v>
      </c>
      <c r="E18" s="19">
        <v>1996</v>
      </c>
      <c r="F18" s="19" t="s">
        <v>24</v>
      </c>
      <c r="G18" s="19" t="s">
        <v>35</v>
      </c>
      <c r="H18" s="19" t="s">
        <v>51</v>
      </c>
      <c r="I18" s="19" t="s">
        <v>52</v>
      </c>
      <c r="J18" s="21">
        <v>81.400001525878906</v>
      </c>
      <c r="K18" s="17">
        <v>0</v>
      </c>
      <c r="L18" s="21">
        <f t="shared" si="0"/>
        <v>81.400001525878906</v>
      </c>
      <c r="M18" s="21">
        <v>81.279998779296875</v>
      </c>
      <c r="N18" s="17">
        <v>2</v>
      </c>
      <c r="O18" s="21">
        <f t="shared" si="1"/>
        <v>83.279998779296875</v>
      </c>
      <c r="P18" s="21">
        <f t="shared" si="2"/>
        <v>81.400001525878906</v>
      </c>
      <c r="Q18" s="21">
        <f t="shared" si="3"/>
        <v>13.228546692128404</v>
      </c>
    </row>
    <row r="19" spans="1:17" ht="45" x14ac:dyDescent="0.25">
      <c r="A19" s="17">
        <v>10</v>
      </c>
      <c r="B19" s="19" t="s">
        <v>53</v>
      </c>
      <c r="C19" s="19">
        <v>2002</v>
      </c>
      <c r="D19" s="19">
        <v>2002</v>
      </c>
      <c r="E19" s="19">
        <v>2002</v>
      </c>
      <c r="F19" s="19" t="s">
        <v>39</v>
      </c>
      <c r="G19" s="19" t="s">
        <v>25</v>
      </c>
      <c r="H19" s="19" t="s">
        <v>40</v>
      </c>
      <c r="I19" s="19" t="s">
        <v>41</v>
      </c>
      <c r="J19" s="21">
        <v>81.199996948242188</v>
      </c>
      <c r="K19" s="17">
        <v>4</v>
      </c>
      <c r="L19" s="21">
        <f t="shared" si="0"/>
        <v>85.199996948242188</v>
      </c>
      <c r="M19" s="21">
        <v>83.959999084472656</v>
      </c>
      <c r="N19" s="17">
        <v>2</v>
      </c>
      <c r="O19" s="21">
        <f t="shared" si="1"/>
        <v>85.959999084472656</v>
      </c>
      <c r="P19" s="21">
        <f t="shared" si="2"/>
        <v>85.199996948242188</v>
      </c>
      <c r="Q19" s="21">
        <f t="shared" si="3"/>
        <v>18.51439375656787</v>
      </c>
    </row>
    <row r="20" spans="1:17" ht="30" x14ac:dyDescent="0.25">
      <c r="A20" s="17">
        <v>11</v>
      </c>
      <c r="B20" s="19" t="s">
        <v>54</v>
      </c>
      <c r="C20" s="19">
        <v>1978</v>
      </c>
      <c r="D20" s="19">
        <v>1978</v>
      </c>
      <c r="E20" s="19">
        <v>1978</v>
      </c>
      <c r="F20" s="19">
        <v>1</v>
      </c>
      <c r="G20" s="19" t="s">
        <v>55</v>
      </c>
      <c r="H20" s="19" t="s">
        <v>56</v>
      </c>
      <c r="I20" s="19" t="s">
        <v>57</v>
      </c>
      <c r="J20" s="21">
        <v>88.900001525878906</v>
      </c>
      <c r="K20" s="17">
        <v>0</v>
      </c>
      <c r="L20" s="21">
        <f t="shared" si="0"/>
        <v>88.900001525878906</v>
      </c>
      <c r="M20" s="21">
        <v>87.470001220703125</v>
      </c>
      <c r="N20" s="17">
        <v>0</v>
      </c>
      <c r="O20" s="21">
        <f t="shared" si="1"/>
        <v>87.470001220703125</v>
      </c>
      <c r="P20" s="21">
        <f t="shared" si="2"/>
        <v>87.470001220703125</v>
      </c>
      <c r="Q20" s="21">
        <f t="shared" si="3"/>
        <v>21.672001618208498</v>
      </c>
    </row>
    <row r="21" spans="1:17" ht="60" x14ac:dyDescent="0.25">
      <c r="A21" s="17">
        <v>12</v>
      </c>
      <c r="B21" s="19" t="s">
        <v>58</v>
      </c>
      <c r="C21" s="19">
        <v>1998</v>
      </c>
      <c r="D21" s="19">
        <v>1998</v>
      </c>
      <c r="E21" s="19">
        <v>1998</v>
      </c>
      <c r="F21" s="19" t="s">
        <v>39</v>
      </c>
      <c r="G21" s="19" t="s">
        <v>43</v>
      </c>
      <c r="H21" s="19" t="s">
        <v>44</v>
      </c>
      <c r="I21" s="19" t="s">
        <v>45</v>
      </c>
      <c r="J21" s="21">
        <v>83.370002746582031</v>
      </c>
      <c r="K21" s="17">
        <v>50</v>
      </c>
      <c r="L21" s="21">
        <f t="shared" si="0"/>
        <v>133.37000274658203</v>
      </c>
      <c r="M21" s="21">
        <v>81.900001525878906</v>
      </c>
      <c r="N21" s="17">
        <v>6</v>
      </c>
      <c r="O21" s="21">
        <f t="shared" si="1"/>
        <v>87.900001525878906</v>
      </c>
      <c r="P21" s="21">
        <f t="shared" si="2"/>
        <v>87.900001525878906</v>
      </c>
      <c r="Q21" s="21">
        <f t="shared" si="3"/>
        <v>22.270138088964536</v>
      </c>
    </row>
    <row r="22" spans="1:17" ht="30" x14ac:dyDescent="0.25">
      <c r="A22" s="17">
        <v>13</v>
      </c>
      <c r="B22" s="19" t="s">
        <v>59</v>
      </c>
      <c r="C22" s="19">
        <v>2002</v>
      </c>
      <c r="D22" s="19">
        <v>2002</v>
      </c>
      <c r="E22" s="19">
        <v>2002</v>
      </c>
      <c r="F22" s="19">
        <v>1</v>
      </c>
      <c r="G22" s="19" t="s">
        <v>55</v>
      </c>
      <c r="H22" s="19" t="s">
        <v>56</v>
      </c>
      <c r="I22" s="19" t="s">
        <v>60</v>
      </c>
      <c r="J22" s="21">
        <v>86.290000915527344</v>
      </c>
      <c r="K22" s="17">
        <v>2</v>
      </c>
      <c r="L22" s="21">
        <f t="shared" si="0"/>
        <v>88.290000915527344</v>
      </c>
      <c r="M22" s="21">
        <v>86.05999755859375</v>
      </c>
      <c r="N22" s="17">
        <v>6</v>
      </c>
      <c r="O22" s="21">
        <f t="shared" si="1"/>
        <v>92.05999755859375</v>
      </c>
      <c r="P22" s="21">
        <f t="shared" si="2"/>
        <v>88.290000915527344</v>
      </c>
      <c r="Q22" s="21">
        <f t="shared" si="3"/>
        <v>22.812632723767098</v>
      </c>
    </row>
    <row r="23" spans="1:17" ht="45" x14ac:dyDescent="0.25">
      <c r="A23" s="17">
        <v>14</v>
      </c>
      <c r="B23" s="19" t="s">
        <v>61</v>
      </c>
      <c r="C23" s="19">
        <v>2002</v>
      </c>
      <c r="D23" s="19">
        <v>2002</v>
      </c>
      <c r="E23" s="19">
        <v>2002</v>
      </c>
      <c r="F23" s="19" t="s">
        <v>39</v>
      </c>
      <c r="G23" s="19" t="s">
        <v>25</v>
      </c>
      <c r="H23" s="19" t="s">
        <v>40</v>
      </c>
      <c r="I23" s="19" t="s">
        <v>62</v>
      </c>
      <c r="J23" s="21">
        <v>87.620002746582031</v>
      </c>
      <c r="K23" s="17">
        <v>2</v>
      </c>
      <c r="L23" s="21">
        <f t="shared" si="0"/>
        <v>89.620002746582031</v>
      </c>
      <c r="M23" s="21">
        <v>86.580001831054687</v>
      </c>
      <c r="N23" s="17">
        <v>2</v>
      </c>
      <c r="O23" s="21">
        <f t="shared" si="1"/>
        <v>88.580001831054688</v>
      </c>
      <c r="P23" s="21">
        <f t="shared" si="2"/>
        <v>88.580001831054688</v>
      </c>
      <c r="Q23" s="21">
        <f t="shared" si="3"/>
        <v>23.216028074983502</v>
      </c>
    </row>
    <row r="24" spans="1:17" ht="45" x14ac:dyDescent="0.25">
      <c r="A24" s="17">
        <v>15</v>
      </c>
      <c r="B24" s="19" t="s">
        <v>63</v>
      </c>
      <c r="C24" s="19">
        <v>1989</v>
      </c>
      <c r="D24" s="19">
        <v>1989</v>
      </c>
      <c r="E24" s="19">
        <v>1989</v>
      </c>
      <c r="F24" s="19">
        <v>1</v>
      </c>
      <c r="G24" s="19" t="s">
        <v>64</v>
      </c>
      <c r="H24" s="19" t="s">
        <v>65</v>
      </c>
      <c r="I24" s="19" t="s">
        <v>66</v>
      </c>
      <c r="J24" s="21">
        <v>89.629997253417969</v>
      </c>
      <c r="K24" s="17">
        <v>0</v>
      </c>
      <c r="L24" s="21">
        <f t="shared" si="0"/>
        <v>89.629997253417969</v>
      </c>
      <c r="M24" s="21">
        <v>86.860000610351562</v>
      </c>
      <c r="N24" s="17">
        <v>2</v>
      </c>
      <c r="O24" s="21">
        <f t="shared" si="1"/>
        <v>88.860000610351563</v>
      </c>
      <c r="P24" s="21">
        <f t="shared" si="2"/>
        <v>88.860000610351563</v>
      </c>
      <c r="Q24" s="21">
        <f t="shared" si="3"/>
        <v>23.605510314062773</v>
      </c>
    </row>
    <row r="25" spans="1:17" ht="45" x14ac:dyDescent="0.25">
      <c r="A25" s="17">
        <v>16</v>
      </c>
      <c r="B25" s="19" t="s">
        <v>67</v>
      </c>
      <c r="C25" s="19">
        <v>1986</v>
      </c>
      <c r="D25" s="19">
        <v>1986</v>
      </c>
      <c r="E25" s="19">
        <v>1986</v>
      </c>
      <c r="F25" s="19" t="s">
        <v>68</v>
      </c>
      <c r="G25" s="19" t="s">
        <v>25</v>
      </c>
      <c r="H25" s="19" t="s">
        <v>69</v>
      </c>
      <c r="I25" s="19" t="s">
        <v>70</v>
      </c>
      <c r="J25" s="21">
        <v>90.949996948242188</v>
      </c>
      <c r="K25" s="17">
        <v>2</v>
      </c>
      <c r="L25" s="21">
        <f t="shared" si="0"/>
        <v>92.949996948242188</v>
      </c>
      <c r="M25" s="21">
        <v>88.910003662109375</v>
      </c>
      <c r="N25" s="17">
        <v>0</v>
      </c>
      <c r="O25" s="21">
        <f t="shared" si="1"/>
        <v>88.910003662109375</v>
      </c>
      <c r="P25" s="21">
        <f t="shared" si="2"/>
        <v>88.910003662109375</v>
      </c>
      <c r="Q25" s="21">
        <f t="shared" si="3"/>
        <v>23.675065262153385</v>
      </c>
    </row>
    <row r="26" spans="1:17" ht="30" x14ac:dyDescent="0.25">
      <c r="A26" s="17">
        <v>17</v>
      </c>
      <c r="B26" s="19" t="s">
        <v>71</v>
      </c>
      <c r="C26" s="19">
        <v>1992</v>
      </c>
      <c r="D26" s="19">
        <v>1992</v>
      </c>
      <c r="E26" s="19">
        <v>1992</v>
      </c>
      <c r="F26" s="19">
        <v>2</v>
      </c>
      <c r="G26" s="19" t="s">
        <v>25</v>
      </c>
      <c r="H26" s="19" t="s">
        <v>72</v>
      </c>
      <c r="I26" s="19" t="s">
        <v>73</v>
      </c>
      <c r="J26" s="21">
        <v>85.5</v>
      </c>
      <c r="K26" s="17">
        <v>4</v>
      </c>
      <c r="L26" s="21">
        <f t="shared" si="0"/>
        <v>89.5</v>
      </c>
      <c r="M26" s="21">
        <v>87.819999694824219</v>
      </c>
      <c r="N26" s="17">
        <v>2</v>
      </c>
      <c r="O26" s="21">
        <f t="shared" si="1"/>
        <v>89.819999694824219</v>
      </c>
      <c r="P26" s="21">
        <f t="shared" si="2"/>
        <v>89.5</v>
      </c>
      <c r="Q26" s="21">
        <f t="shared" si="3"/>
        <v>24.495758464128262</v>
      </c>
    </row>
    <row r="27" spans="1:17" ht="45" x14ac:dyDescent="0.25">
      <c r="A27" s="17">
        <v>18</v>
      </c>
      <c r="B27" s="19" t="s">
        <v>74</v>
      </c>
      <c r="C27" s="19">
        <v>1963</v>
      </c>
      <c r="D27" s="19">
        <v>1963</v>
      </c>
      <c r="E27" s="19">
        <v>1963</v>
      </c>
      <c r="F27" s="19">
        <v>1</v>
      </c>
      <c r="G27" s="19" t="s">
        <v>25</v>
      </c>
      <c r="H27" s="19" t="s">
        <v>47</v>
      </c>
      <c r="I27" s="19" t="s">
        <v>48</v>
      </c>
      <c r="J27" s="21">
        <v>91.220001220703125</v>
      </c>
      <c r="K27" s="17">
        <v>0</v>
      </c>
      <c r="L27" s="21">
        <f t="shared" si="0"/>
        <v>91.220001220703125</v>
      </c>
      <c r="M27" s="21">
        <v>89.639999389648438</v>
      </c>
      <c r="N27" s="17">
        <v>0</v>
      </c>
      <c r="O27" s="21">
        <f t="shared" si="1"/>
        <v>89.639999389648438</v>
      </c>
      <c r="P27" s="21">
        <f t="shared" si="2"/>
        <v>89.639999389648438</v>
      </c>
      <c r="Q27" s="21">
        <f t="shared" si="3"/>
        <v>24.690499583667897</v>
      </c>
    </row>
    <row r="28" spans="1:17" x14ac:dyDescent="0.25">
      <c r="A28" s="17">
        <v>19</v>
      </c>
      <c r="B28" s="19" t="s">
        <v>75</v>
      </c>
      <c r="C28" s="19">
        <v>1973</v>
      </c>
      <c r="D28" s="19">
        <v>1973</v>
      </c>
      <c r="E28" s="19">
        <v>1973</v>
      </c>
      <c r="F28" s="19">
        <v>1</v>
      </c>
      <c r="G28" s="19" t="s">
        <v>25</v>
      </c>
      <c r="H28" s="19" t="s">
        <v>76</v>
      </c>
      <c r="I28" s="19"/>
      <c r="J28" s="21">
        <v>86.040000915527344</v>
      </c>
      <c r="K28" s="17">
        <v>4</v>
      </c>
      <c r="L28" s="21">
        <f t="shared" si="0"/>
        <v>90.040000915527344</v>
      </c>
      <c r="M28" s="21">
        <v>87.400001525878906</v>
      </c>
      <c r="N28" s="17">
        <v>6</v>
      </c>
      <c r="O28" s="21">
        <f t="shared" si="1"/>
        <v>93.400001525878906</v>
      </c>
      <c r="P28" s="21">
        <f t="shared" si="2"/>
        <v>90.040000915527344</v>
      </c>
      <c r="Q28" s="21">
        <f t="shared" si="3"/>
        <v>25.246907330607591</v>
      </c>
    </row>
    <row r="29" spans="1:17" ht="30" x14ac:dyDescent="0.25">
      <c r="A29" s="17">
        <v>20</v>
      </c>
      <c r="B29" s="19" t="s">
        <v>77</v>
      </c>
      <c r="C29" s="19">
        <v>1978</v>
      </c>
      <c r="D29" s="19">
        <v>1978</v>
      </c>
      <c r="E29" s="19">
        <v>1978</v>
      </c>
      <c r="F29" s="19">
        <v>1</v>
      </c>
      <c r="G29" s="19" t="s">
        <v>25</v>
      </c>
      <c r="H29" s="19" t="s">
        <v>78</v>
      </c>
      <c r="I29" s="19" t="s">
        <v>79</v>
      </c>
      <c r="J29" s="21">
        <v>90.480003356933594</v>
      </c>
      <c r="K29" s="17">
        <v>0</v>
      </c>
      <c r="L29" s="21">
        <f t="shared" si="0"/>
        <v>90.480003356933594</v>
      </c>
      <c r="M29" s="21">
        <v>90.620002746582031</v>
      </c>
      <c r="N29" s="17">
        <v>2</v>
      </c>
      <c r="O29" s="21">
        <f t="shared" si="1"/>
        <v>92.620002746582031</v>
      </c>
      <c r="P29" s="21">
        <f t="shared" si="2"/>
        <v>90.480003356933594</v>
      </c>
      <c r="Q29" s="21">
        <f t="shared" si="3"/>
        <v>25.858956913500769</v>
      </c>
    </row>
    <row r="30" spans="1:17" ht="75" x14ac:dyDescent="0.25">
      <c r="A30" s="17">
        <v>21</v>
      </c>
      <c r="B30" s="19" t="s">
        <v>80</v>
      </c>
      <c r="C30" s="19">
        <v>2003</v>
      </c>
      <c r="D30" s="19">
        <v>2003</v>
      </c>
      <c r="E30" s="19">
        <v>2003</v>
      </c>
      <c r="F30" s="19">
        <v>1</v>
      </c>
      <c r="G30" s="19" t="s">
        <v>43</v>
      </c>
      <c r="H30" s="19" t="s">
        <v>81</v>
      </c>
      <c r="I30" s="19" t="s">
        <v>82</v>
      </c>
      <c r="J30" s="21">
        <v>91.169998168945313</v>
      </c>
      <c r="K30" s="17">
        <v>0</v>
      </c>
      <c r="L30" s="21">
        <f t="shared" si="0"/>
        <v>91.169998168945313</v>
      </c>
      <c r="M30" s="21">
        <v>90.510002136230469</v>
      </c>
      <c r="N30" s="17">
        <v>0</v>
      </c>
      <c r="O30" s="21">
        <f t="shared" si="1"/>
        <v>90.510002136230469</v>
      </c>
      <c r="P30" s="21">
        <f t="shared" si="2"/>
        <v>90.510002136230469</v>
      </c>
      <c r="Q30" s="21">
        <f t="shared" si="3"/>
        <v>25.90068563731711</v>
      </c>
    </row>
    <row r="31" spans="1:17" ht="30" x14ac:dyDescent="0.25">
      <c r="A31" s="17">
        <v>22</v>
      </c>
      <c r="B31" s="19" t="s">
        <v>83</v>
      </c>
      <c r="C31" s="19">
        <v>1962</v>
      </c>
      <c r="D31" s="19">
        <v>1962</v>
      </c>
      <c r="E31" s="19">
        <v>1962</v>
      </c>
      <c r="F31" s="19">
        <v>1</v>
      </c>
      <c r="G31" s="19" t="s">
        <v>25</v>
      </c>
      <c r="H31" s="19" t="s">
        <v>78</v>
      </c>
      <c r="I31" s="19" t="s">
        <v>57</v>
      </c>
      <c r="J31" s="21">
        <v>92.620002746582031</v>
      </c>
      <c r="K31" s="17">
        <v>2</v>
      </c>
      <c r="L31" s="21">
        <f t="shared" si="0"/>
        <v>94.620002746582031</v>
      </c>
      <c r="M31" s="21">
        <v>91.949996948242188</v>
      </c>
      <c r="N31" s="17">
        <v>0</v>
      </c>
      <c r="O31" s="21">
        <f t="shared" si="1"/>
        <v>91.949996948242188</v>
      </c>
      <c r="P31" s="21">
        <f t="shared" si="2"/>
        <v>91.949996948242188</v>
      </c>
      <c r="Q31" s="21">
        <f t="shared" si="3"/>
        <v>27.903738668666929</v>
      </c>
    </row>
    <row r="32" spans="1:17" ht="60" x14ac:dyDescent="0.25">
      <c r="A32" s="17">
        <v>23</v>
      </c>
      <c r="B32" s="19" t="s">
        <v>84</v>
      </c>
      <c r="C32" s="19">
        <v>2003</v>
      </c>
      <c r="D32" s="19">
        <v>2003</v>
      </c>
      <c r="E32" s="19">
        <v>2003</v>
      </c>
      <c r="F32" s="19">
        <v>1</v>
      </c>
      <c r="G32" s="19" t="s">
        <v>85</v>
      </c>
      <c r="H32" s="19" t="s">
        <v>86</v>
      </c>
      <c r="I32" s="19" t="s">
        <v>87</v>
      </c>
      <c r="J32" s="21">
        <v>90.400001525878906</v>
      </c>
      <c r="K32" s="17">
        <v>2</v>
      </c>
      <c r="L32" s="21">
        <f t="shared" si="0"/>
        <v>92.400001525878906</v>
      </c>
      <c r="M32" s="21">
        <v>92</v>
      </c>
      <c r="N32" s="17">
        <v>0</v>
      </c>
      <c r="O32" s="21">
        <f t="shared" si="1"/>
        <v>92</v>
      </c>
      <c r="P32" s="21">
        <f t="shared" si="2"/>
        <v>92</v>
      </c>
      <c r="Q32" s="21">
        <f t="shared" si="3"/>
        <v>27.973293616757545</v>
      </c>
    </row>
    <row r="33" spans="1:17" ht="75" x14ac:dyDescent="0.25">
      <c r="A33" s="17">
        <v>24</v>
      </c>
      <c r="B33" s="19" t="s">
        <v>88</v>
      </c>
      <c r="C33" s="19">
        <v>2002</v>
      </c>
      <c r="D33" s="19">
        <v>2002</v>
      </c>
      <c r="E33" s="19">
        <v>2002</v>
      </c>
      <c r="F33" s="19">
        <v>1</v>
      </c>
      <c r="G33" s="19" t="s">
        <v>43</v>
      </c>
      <c r="H33" s="19" t="s">
        <v>81</v>
      </c>
      <c r="I33" s="19" t="s">
        <v>89</v>
      </c>
      <c r="J33" s="21">
        <v>90.099998474121094</v>
      </c>
      <c r="K33" s="17">
        <v>2</v>
      </c>
      <c r="L33" s="21">
        <f t="shared" si="0"/>
        <v>92.099998474121094</v>
      </c>
      <c r="M33" s="21">
        <v>91.510002136230469</v>
      </c>
      <c r="N33" s="17">
        <v>2</v>
      </c>
      <c r="O33" s="21">
        <f t="shared" si="1"/>
        <v>93.510002136230469</v>
      </c>
      <c r="P33" s="21">
        <f t="shared" si="2"/>
        <v>92.099998474121094</v>
      </c>
      <c r="Q33" s="21">
        <f t="shared" si="3"/>
        <v>28.112392900343696</v>
      </c>
    </row>
    <row r="34" spans="1:17" ht="45" x14ac:dyDescent="0.25">
      <c r="A34" s="17">
        <v>25</v>
      </c>
      <c r="B34" s="19" t="s">
        <v>90</v>
      </c>
      <c r="C34" s="19">
        <v>2002</v>
      </c>
      <c r="D34" s="19">
        <v>2002</v>
      </c>
      <c r="E34" s="19">
        <v>2002</v>
      </c>
      <c r="F34" s="19">
        <v>2</v>
      </c>
      <c r="G34" s="19" t="s">
        <v>55</v>
      </c>
      <c r="H34" s="19" t="s">
        <v>91</v>
      </c>
      <c r="I34" s="19" t="s">
        <v>92</v>
      </c>
      <c r="J34" s="21">
        <v>93.830001831054688</v>
      </c>
      <c r="K34" s="17">
        <v>4</v>
      </c>
      <c r="L34" s="21">
        <f t="shared" si="0"/>
        <v>97.830001831054688</v>
      </c>
      <c r="M34" s="21">
        <v>92.879997253417969</v>
      </c>
      <c r="N34" s="17">
        <v>0</v>
      </c>
      <c r="O34" s="21">
        <f t="shared" si="1"/>
        <v>92.879997253417969</v>
      </c>
      <c r="P34" s="21">
        <f t="shared" si="2"/>
        <v>92.879997253417969</v>
      </c>
      <c r="Q34" s="21">
        <f t="shared" si="3"/>
        <v>29.197382169948821</v>
      </c>
    </row>
    <row r="35" spans="1:17" ht="60" x14ac:dyDescent="0.25">
      <c r="A35" s="17">
        <v>26</v>
      </c>
      <c r="B35" s="19" t="s">
        <v>93</v>
      </c>
      <c r="C35" s="19">
        <v>2004</v>
      </c>
      <c r="D35" s="19">
        <v>2004</v>
      </c>
      <c r="E35" s="19">
        <v>2004</v>
      </c>
      <c r="F35" s="19">
        <v>1</v>
      </c>
      <c r="G35" s="19" t="s">
        <v>35</v>
      </c>
      <c r="H35" s="19" t="s">
        <v>94</v>
      </c>
      <c r="I35" s="19" t="s">
        <v>95</v>
      </c>
      <c r="J35" s="21">
        <v>93.800003051757813</v>
      </c>
      <c r="K35" s="17">
        <v>0</v>
      </c>
      <c r="L35" s="21">
        <f t="shared" si="0"/>
        <v>93.800003051757813</v>
      </c>
      <c r="M35" s="21">
        <v>96.410003662109375</v>
      </c>
      <c r="N35" s="17">
        <v>4</v>
      </c>
      <c r="O35" s="21">
        <f t="shared" si="1"/>
        <v>100.41000366210937</v>
      </c>
      <c r="P35" s="21">
        <f t="shared" si="2"/>
        <v>93.800003051757813</v>
      </c>
      <c r="Q35" s="21">
        <f t="shared" si="3"/>
        <v>30.477123171688653</v>
      </c>
    </row>
    <row r="36" spans="1:17" x14ac:dyDescent="0.25">
      <c r="A36" s="17">
        <v>27</v>
      </c>
      <c r="B36" s="19" t="s">
        <v>96</v>
      </c>
      <c r="C36" s="19">
        <v>1981</v>
      </c>
      <c r="D36" s="19">
        <v>1981</v>
      </c>
      <c r="E36" s="19">
        <v>1981</v>
      </c>
      <c r="F36" s="19">
        <v>1</v>
      </c>
      <c r="G36" s="19" t="s">
        <v>25</v>
      </c>
      <c r="H36" s="19" t="s">
        <v>97</v>
      </c>
      <c r="I36" s="19" t="s">
        <v>98</v>
      </c>
      <c r="J36" s="21">
        <v>92.300003051757813</v>
      </c>
      <c r="K36" s="17">
        <v>2</v>
      </c>
      <c r="L36" s="21">
        <f t="shared" si="0"/>
        <v>94.300003051757812</v>
      </c>
      <c r="M36" s="21">
        <v>90.910003662109375</v>
      </c>
      <c r="N36" s="17">
        <v>4</v>
      </c>
      <c r="O36" s="21">
        <f t="shared" si="1"/>
        <v>94.910003662109375</v>
      </c>
      <c r="P36" s="21">
        <f t="shared" si="2"/>
        <v>94.300003051757812</v>
      </c>
      <c r="Q36" s="21">
        <f t="shared" si="3"/>
        <v>31.172630202214506</v>
      </c>
    </row>
    <row r="37" spans="1:17" ht="60" x14ac:dyDescent="0.25">
      <c r="A37" s="17">
        <v>28</v>
      </c>
      <c r="B37" s="19" t="s">
        <v>99</v>
      </c>
      <c r="C37" s="19">
        <v>2003</v>
      </c>
      <c r="D37" s="19">
        <v>2003</v>
      </c>
      <c r="E37" s="19">
        <v>2003</v>
      </c>
      <c r="F37" s="19">
        <v>1</v>
      </c>
      <c r="G37" s="19" t="s">
        <v>35</v>
      </c>
      <c r="H37" s="19" t="s">
        <v>94</v>
      </c>
      <c r="I37" s="19" t="s">
        <v>95</v>
      </c>
      <c r="J37" s="21">
        <v>94.370002746582031</v>
      </c>
      <c r="K37" s="17">
        <v>2</v>
      </c>
      <c r="L37" s="21">
        <f t="shared" si="0"/>
        <v>96.370002746582031</v>
      </c>
      <c r="M37" s="21">
        <v>94.459999084472656</v>
      </c>
      <c r="N37" s="17">
        <v>0</v>
      </c>
      <c r="O37" s="21">
        <f t="shared" si="1"/>
        <v>94.459999084472656</v>
      </c>
      <c r="P37" s="21">
        <f t="shared" si="2"/>
        <v>94.459999084472656</v>
      </c>
      <c r="Q37" s="21">
        <f t="shared" si="3"/>
        <v>31.395186933433344</v>
      </c>
    </row>
    <row r="38" spans="1:17" ht="30" x14ac:dyDescent="0.25">
      <c r="A38" s="17">
        <v>29</v>
      </c>
      <c r="B38" s="19" t="s">
        <v>100</v>
      </c>
      <c r="C38" s="19">
        <v>1968</v>
      </c>
      <c r="D38" s="19">
        <v>1968</v>
      </c>
      <c r="E38" s="19">
        <v>1968</v>
      </c>
      <c r="F38" s="19" t="s">
        <v>24</v>
      </c>
      <c r="G38" s="19" t="s">
        <v>25</v>
      </c>
      <c r="H38" s="19" t="s">
        <v>97</v>
      </c>
      <c r="I38" s="19" t="s">
        <v>57</v>
      </c>
      <c r="J38" s="21">
        <v>95.349998474121094</v>
      </c>
      <c r="K38" s="17">
        <v>0</v>
      </c>
      <c r="L38" s="21">
        <f t="shared" si="0"/>
        <v>95.349998474121094</v>
      </c>
      <c r="M38" s="21">
        <v>93.19000244140625</v>
      </c>
      <c r="N38" s="17">
        <v>2</v>
      </c>
      <c r="O38" s="21">
        <f t="shared" si="1"/>
        <v>95.19000244140625</v>
      </c>
      <c r="P38" s="21">
        <f t="shared" si="2"/>
        <v>95.19000244140625</v>
      </c>
      <c r="Q38" s="21">
        <f t="shared" si="3"/>
        <v>32.410631867542925</v>
      </c>
    </row>
    <row r="39" spans="1:17" ht="45" x14ac:dyDescent="0.25">
      <c r="A39" s="17">
        <v>30</v>
      </c>
      <c r="B39" s="19" t="s">
        <v>101</v>
      </c>
      <c r="C39" s="19">
        <v>1989</v>
      </c>
      <c r="D39" s="19">
        <v>1989</v>
      </c>
      <c r="E39" s="19">
        <v>1989</v>
      </c>
      <c r="F39" s="19" t="s">
        <v>68</v>
      </c>
      <c r="G39" s="19" t="s">
        <v>25</v>
      </c>
      <c r="H39" s="19" t="s">
        <v>47</v>
      </c>
      <c r="I39" s="19" t="s">
        <v>48</v>
      </c>
      <c r="J39" s="21">
        <v>97.25</v>
      </c>
      <c r="K39" s="17">
        <v>4</v>
      </c>
      <c r="L39" s="21">
        <f t="shared" si="0"/>
        <v>101.25</v>
      </c>
      <c r="M39" s="21">
        <v>96.489997863769531</v>
      </c>
      <c r="N39" s="17">
        <v>0</v>
      </c>
      <c r="O39" s="21">
        <f t="shared" si="1"/>
        <v>96.489997863769531</v>
      </c>
      <c r="P39" s="21">
        <f t="shared" si="2"/>
        <v>96.489997863769531</v>
      </c>
      <c r="Q39" s="21">
        <f t="shared" si="3"/>
        <v>34.218943779353111</v>
      </c>
    </row>
    <row r="40" spans="1:17" ht="30" x14ac:dyDescent="0.25">
      <c r="A40" s="17">
        <v>31</v>
      </c>
      <c r="B40" s="19" t="s">
        <v>102</v>
      </c>
      <c r="C40" s="19">
        <v>1955</v>
      </c>
      <c r="D40" s="19">
        <v>1955</v>
      </c>
      <c r="E40" s="19">
        <v>1955</v>
      </c>
      <c r="F40" s="19">
        <v>1</v>
      </c>
      <c r="G40" s="19" t="s">
        <v>25</v>
      </c>
      <c r="H40" s="19" t="s">
        <v>103</v>
      </c>
      <c r="I40" s="19" t="s">
        <v>57</v>
      </c>
      <c r="J40" s="21">
        <v>96.639999389648438</v>
      </c>
      <c r="K40" s="17">
        <v>0</v>
      </c>
      <c r="L40" s="21">
        <f t="shared" si="0"/>
        <v>96.639999389648438</v>
      </c>
      <c r="M40" s="21">
        <v>98.930000305175781</v>
      </c>
      <c r="N40" s="17">
        <v>0</v>
      </c>
      <c r="O40" s="21">
        <f t="shared" si="1"/>
        <v>98.930000305175781</v>
      </c>
      <c r="P40" s="21">
        <f t="shared" si="2"/>
        <v>96.639999389648438</v>
      </c>
      <c r="Q40" s="21">
        <f t="shared" si="3"/>
        <v>34.427598011029879</v>
      </c>
    </row>
    <row r="41" spans="1:17" x14ac:dyDescent="0.25">
      <c r="A41" s="17">
        <v>32</v>
      </c>
      <c r="B41" s="19" t="s">
        <v>104</v>
      </c>
      <c r="C41" s="19">
        <v>1976</v>
      </c>
      <c r="D41" s="19">
        <v>1976</v>
      </c>
      <c r="E41" s="19">
        <v>1976</v>
      </c>
      <c r="F41" s="19">
        <v>1</v>
      </c>
      <c r="G41" s="19" t="s">
        <v>25</v>
      </c>
      <c r="H41" s="19" t="s">
        <v>76</v>
      </c>
      <c r="I41" s="19"/>
      <c r="J41" s="21">
        <v>97.110000610351563</v>
      </c>
      <c r="K41" s="17">
        <v>4</v>
      </c>
      <c r="L41" s="21">
        <f t="shared" si="0"/>
        <v>101.11000061035156</v>
      </c>
      <c r="M41" s="21">
        <v>96.790000915527344</v>
      </c>
      <c r="N41" s="17">
        <v>0</v>
      </c>
      <c r="O41" s="21">
        <f t="shared" si="1"/>
        <v>96.790000915527344</v>
      </c>
      <c r="P41" s="21">
        <f t="shared" si="2"/>
        <v>96.790000915527344</v>
      </c>
      <c r="Q41" s="21">
        <f t="shared" si="3"/>
        <v>34.636252242706654</v>
      </c>
    </row>
    <row r="42" spans="1:17" ht="45" x14ac:dyDescent="0.25">
      <c r="A42" s="17">
        <v>33</v>
      </c>
      <c r="B42" s="19" t="s">
        <v>105</v>
      </c>
      <c r="C42" s="19">
        <v>1991</v>
      </c>
      <c r="D42" s="19">
        <v>1991</v>
      </c>
      <c r="E42" s="19">
        <v>1991</v>
      </c>
      <c r="F42" s="19" t="s">
        <v>68</v>
      </c>
      <c r="G42" s="19" t="s">
        <v>25</v>
      </c>
      <c r="H42" s="19" t="s">
        <v>47</v>
      </c>
      <c r="I42" s="19" t="s">
        <v>48</v>
      </c>
      <c r="J42" s="21">
        <v>97.010002136230469</v>
      </c>
      <c r="K42" s="17">
        <v>0</v>
      </c>
      <c r="L42" s="21">
        <f t="shared" ref="L42:L73" si="4">J42+K42</f>
        <v>97.010002136230469</v>
      </c>
      <c r="M42" s="21">
        <v>96.339996337890625</v>
      </c>
      <c r="N42" s="17">
        <v>52</v>
      </c>
      <c r="O42" s="21">
        <f t="shared" ref="O42:O73" si="5">M42+N42</f>
        <v>148.33999633789062</v>
      </c>
      <c r="P42" s="21">
        <f t="shared" ref="P42:P73" si="6">MIN(O42,L42)</f>
        <v>97.010002136230469</v>
      </c>
      <c r="Q42" s="21">
        <f t="shared" ref="Q42:Q73" si="7">IF( AND(ISNUMBER(P$10),ISNUMBER(P42)),(P42-P$10)/P$10*100,"")</f>
        <v>34.942277034153243</v>
      </c>
    </row>
    <row r="43" spans="1:17" x14ac:dyDescent="0.25">
      <c r="A43" s="17">
        <v>34</v>
      </c>
      <c r="B43" s="19" t="s">
        <v>106</v>
      </c>
      <c r="C43" s="19">
        <v>1975</v>
      </c>
      <c r="D43" s="19">
        <v>1975</v>
      </c>
      <c r="E43" s="19">
        <v>1975</v>
      </c>
      <c r="F43" s="19">
        <v>1</v>
      </c>
      <c r="G43" s="19" t="s">
        <v>25</v>
      </c>
      <c r="H43" s="19" t="s">
        <v>97</v>
      </c>
      <c r="I43" s="19" t="s">
        <v>98</v>
      </c>
      <c r="J43" s="21">
        <v>100.68000030517578</v>
      </c>
      <c r="K43" s="17">
        <v>4</v>
      </c>
      <c r="L43" s="21">
        <f t="shared" si="4"/>
        <v>104.68000030517578</v>
      </c>
      <c r="M43" s="21">
        <v>97.510002136230469</v>
      </c>
      <c r="N43" s="17">
        <v>0</v>
      </c>
      <c r="O43" s="21">
        <f t="shared" si="5"/>
        <v>97.510002136230469</v>
      </c>
      <c r="P43" s="21">
        <f t="shared" si="6"/>
        <v>97.510002136230469</v>
      </c>
      <c r="Q43" s="21">
        <f t="shared" si="7"/>
        <v>35.637784064679096</v>
      </c>
    </row>
    <row r="44" spans="1:17" ht="45" x14ac:dyDescent="0.25">
      <c r="A44" s="17">
        <v>35</v>
      </c>
      <c r="B44" s="19" t="s">
        <v>107</v>
      </c>
      <c r="C44" s="19">
        <v>1972</v>
      </c>
      <c r="D44" s="19">
        <v>1972</v>
      </c>
      <c r="E44" s="19">
        <v>1972</v>
      </c>
      <c r="F44" s="19" t="s">
        <v>68</v>
      </c>
      <c r="G44" s="19" t="s">
        <v>25</v>
      </c>
      <c r="H44" s="19" t="s">
        <v>47</v>
      </c>
      <c r="I44" s="19" t="s">
        <v>48</v>
      </c>
      <c r="J44" s="21">
        <v>101.06999969482422</v>
      </c>
      <c r="K44" s="17">
        <v>0</v>
      </c>
      <c r="L44" s="21">
        <f t="shared" si="4"/>
        <v>101.06999969482422</v>
      </c>
      <c r="M44" s="21">
        <v>98.610000610351563</v>
      </c>
      <c r="N44" s="17">
        <v>0</v>
      </c>
      <c r="O44" s="21">
        <f t="shared" si="5"/>
        <v>98.610000610351563</v>
      </c>
      <c r="P44" s="21">
        <f t="shared" si="6"/>
        <v>98.610000610351563</v>
      </c>
      <c r="Q44" s="21">
        <f t="shared" si="7"/>
        <v>37.167897409316971</v>
      </c>
    </row>
    <row r="45" spans="1:17" ht="45" x14ac:dyDescent="0.25">
      <c r="A45" s="17">
        <v>36</v>
      </c>
      <c r="B45" s="19" t="s">
        <v>108</v>
      </c>
      <c r="C45" s="19">
        <v>1969</v>
      </c>
      <c r="D45" s="19">
        <v>1969</v>
      </c>
      <c r="E45" s="19">
        <v>1969</v>
      </c>
      <c r="F45" s="19">
        <v>1</v>
      </c>
      <c r="G45" s="19" t="s">
        <v>25</v>
      </c>
      <c r="H45" s="19" t="s">
        <v>47</v>
      </c>
      <c r="I45" s="19" t="s">
        <v>48</v>
      </c>
      <c r="J45" s="21">
        <v>98.589996337890625</v>
      </c>
      <c r="K45" s="17">
        <v>2</v>
      </c>
      <c r="L45" s="21">
        <f t="shared" si="4"/>
        <v>100.58999633789062</v>
      </c>
      <c r="M45" s="21">
        <v>97.25</v>
      </c>
      <c r="N45" s="17">
        <v>2</v>
      </c>
      <c r="O45" s="21">
        <f t="shared" si="5"/>
        <v>99.25</v>
      </c>
      <c r="P45" s="21">
        <f t="shared" si="6"/>
        <v>99.25</v>
      </c>
      <c r="Q45" s="21">
        <f t="shared" si="7"/>
        <v>38.058145559382453</v>
      </c>
    </row>
    <row r="46" spans="1:17" x14ac:dyDescent="0.25">
      <c r="A46" s="17">
        <v>37</v>
      </c>
      <c r="B46" s="19" t="s">
        <v>109</v>
      </c>
      <c r="C46" s="19">
        <v>1981</v>
      </c>
      <c r="D46" s="19">
        <v>1981</v>
      </c>
      <c r="E46" s="19">
        <v>1981</v>
      </c>
      <c r="F46" s="19">
        <v>2</v>
      </c>
      <c r="G46" s="19" t="s">
        <v>25</v>
      </c>
      <c r="H46" s="19" t="s">
        <v>97</v>
      </c>
      <c r="I46" s="19"/>
      <c r="J46" s="21">
        <v>98.540000915527344</v>
      </c>
      <c r="K46" s="17">
        <v>2</v>
      </c>
      <c r="L46" s="21">
        <f t="shared" si="4"/>
        <v>100.54000091552734</v>
      </c>
      <c r="M46" s="21">
        <v>100.58999633789062</v>
      </c>
      <c r="N46" s="17">
        <v>0</v>
      </c>
      <c r="O46" s="21">
        <f t="shared" si="5"/>
        <v>100.58999633789062</v>
      </c>
      <c r="P46" s="21">
        <f t="shared" si="6"/>
        <v>100.54000091552734</v>
      </c>
      <c r="Q46" s="21">
        <f t="shared" si="7"/>
        <v>39.852554971650569</v>
      </c>
    </row>
    <row r="47" spans="1:17" ht="45" x14ac:dyDescent="0.25">
      <c r="A47" s="17">
        <v>38</v>
      </c>
      <c r="B47" s="19" t="s">
        <v>110</v>
      </c>
      <c r="C47" s="19">
        <v>2000</v>
      </c>
      <c r="D47" s="19">
        <v>2000</v>
      </c>
      <c r="E47" s="19">
        <v>2000</v>
      </c>
      <c r="F47" s="19" t="s">
        <v>39</v>
      </c>
      <c r="G47" s="19" t="s">
        <v>25</v>
      </c>
      <c r="H47" s="19" t="s">
        <v>40</v>
      </c>
      <c r="I47" s="19" t="s">
        <v>62</v>
      </c>
      <c r="J47" s="21">
        <v>106.97000122070312</v>
      </c>
      <c r="K47" s="17">
        <v>6</v>
      </c>
      <c r="L47" s="21">
        <f t="shared" si="4"/>
        <v>112.97000122070312</v>
      </c>
      <c r="M47" s="21">
        <v>92.819999694824219</v>
      </c>
      <c r="N47" s="17">
        <v>8</v>
      </c>
      <c r="O47" s="21">
        <f t="shared" si="5"/>
        <v>100.81999969482422</v>
      </c>
      <c r="P47" s="21">
        <f t="shared" si="6"/>
        <v>100.81999969482422</v>
      </c>
      <c r="Q47" s="21">
        <f t="shared" si="7"/>
        <v>40.242037210729841</v>
      </c>
    </row>
    <row r="48" spans="1:17" ht="60" x14ac:dyDescent="0.25">
      <c r="A48" s="17">
        <v>39</v>
      </c>
      <c r="B48" s="19" t="s">
        <v>111</v>
      </c>
      <c r="C48" s="19">
        <v>2002</v>
      </c>
      <c r="D48" s="19">
        <v>2002</v>
      </c>
      <c r="E48" s="19">
        <v>2002</v>
      </c>
      <c r="F48" s="19">
        <v>1</v>
      </c>
      <c r="G48" s="19" t="s">
        <v>85</v>
      </c>
      <c r="H48" s="19" t="s">
        <v>86</v>
      </c>
      <c r="I48" s="19" t="s">
        <v>87</v>
      </c>
      <c r="J48" s="21">
        <v>108.52999877929687</v>
      </c>
      <c r="K48" s="17">
        <v>0</v>
      </c>
      <c r="L48" s="21">
        <f t="shared" si="4"/>
        <v>108.52999877929687</v>
      </c>
      <c r="M48" s="21">
        <v>97.010002136230469</v>
      </c>
      <c r="N48" s="17">
        <v>4</v>
      </c>
      <c r="O48" s="21">
        <f t="shared" si="5"/>
        <v>101.01000213623047</v>
      </c>
      <c r="P48" s="21">
        <f t="shared" si="6"/>
        <v>101.01000213623047</v>
      </c>
      <c r="Q48" s="21">
        <f t="shared" si="7"/>
        <v>40.506333278360088</v>
      </c>
    </row>
    <row r="49" spans="1:17" ht="45" x14ac:dyDescent="0.25">
      <c r="A49" s="17">
        <v>40</v>
      </c>
      <c r="B49" s="19" t="s">
        <v>112</v>
      </c>
      <c r="C49" s="19">
        <v>1956</v>
      </c>
      <c r="D49" s="19">
        <v>1956</v>
      </c>
      <c r="E49" s="19">
        <v>1956</v>
      </c>
      <c r="F49" s="19" t="s">
        <v>39</v>
      </c>
      <c r="G49" s="19" t="s">
        <v>25</v>
      </c>
      <c r="H49" s="19" t="s">
        <v>47</v>
      </c>
      <c r="I49" s="19" t="s">
        <v>48</v>
      </c>
      <c r="J49" s="21">
        <v>101.52999877929687</v>
      </c>
      <c r="K49" s="17">
        <v>0</v>
      </c>
      <c r="L49" s="21">
        <f t="shared" si="4"/>
        <v>101.52999877929687</v>
      </c>
      <c r="M49" s="21">
        <v>97.510002136230469</v>
      </c>
      <c r="N49" s="17">
        <v>4</v>
      </c>
      <c r="O49" s="21">
        <f t="shared" si="5"/>
        <v>101.51000213623047</v>
      </c>
      <c r="P49" s="21">
        <f t="shared" si="6"/>
        <v>101.51000213623047</v>
      </c>
      <c r="Q49" s="21">
        <f t="shared" si="7"/>
        <v>41.201840308885949</v>
      </c>
    </row>
    <row r="50" spans="1:17" ht="30" x14ac:dyDescent="0.25">
      <c r="A50" s="17">
        <v>41</v>
      </c>
      <c r="B50" s="19" t="s">
        <v>113</v>
      </c>
      <c r="C50" s="19">
        <v>2002</v>
      </c>
      <c r="D50" s="19">
        <v>2002</v>
      </c>
      <c r="E50" s="19">
        <v>2002</v>
      </c>
      <c r="F50" s="19">
        <v>2</v>
      </c>
      <c r="G50" s="19" t="s">
        <v>64</v>
      </c>
      <c r="H50" s="19" t="s">
        <v>114</v>
      </c>
      <c r="I50" s="19" t="s">
        <v>66</v>
      </c>
      <c r="J50" s="21">
        <v>111.29000091552734</v>
      </c>
      <c r="K50" s="17">
        <v>6</v>
      </c>
      <c r="L50" s="21">
        <f t="shared" si="4"/>
        <v>117.29000091552734</v>
      </c>
      <c r="M50" s="21">
        <v>102.54000091552734</v>
      </c>
      <c r="N50" s="17">
        <v>0</v>
      </c>
      <c r="O50" s="21">
        <f t="shared" si="5"/>
        <v>102.54000091552734</v>
      </c>
      <c r="P50" s="21">
        <f t="shared" si="6"/>
        <v>102.54000091552734</v>
      </c>
      <c r="Q50" s="21">
        <f t="shared" si="7"/>
        <v>42.634583093753996</v>
      </c>
    </row>
    <row r="51" spans="1:17" x14ac:dyDescent="0.25">
      <c r="A51" s="17">
        <v>42</v>
      </c>
      <c r="B51" s="19" t="s">
        <v>115</v>
      </c>
      <c r="C51" s="19">
        <v>1962</v>
      </c>
      <c r="D51" s="19">
        <v>1962</v>
      </c>
      <c r="E51" s="19">
        <v>1962</v>
      </c>
      <c r="F51" s="19">
        <v>2</v>
      </c>
      <c r="G51" s="19" t="s">
        <v>25</v>
      </c>
      <c r="H51" s="19" t="s">
        <v>97</v>
      </c>
      <c r="I51" s="19" t="s">
        <v>98</v>
      </c>
      <c r="J51" s="21">
        <v>103.83000183105469</v>
      </c>
      <c r="K51" s="17">
        <v>0</v>
      </c>
      <c r="L51" s="21">
        <f t="shared" si="4"/>
        <v>103.83000183105469</v>
      </c>
      <c r="M51" s="21">
        <v>106.02999877929687</v>
      </c>
      <c r="N51" s="17">
        <v>0</v>
      </c>
      <c r="O51" s="21">
        <f t="shared" si="5"/>
        <v>106.02999877929687</v>
      </c>
      <c r="P51" s="21">
        <f t="shared" si="6"/>
        <v>103.83000183105469</v>
      </c>
      <c r="Q51" s="21">
        <f t="shared" si="7"/>
        <v>44.428992506022119</v>
      </c>
    </row>
    <row r="52" spans="1:17" ht="30" x14ac:dyDescent="0.25">
      <c r="A52" s="17">
        <v>43</v>
      </c>
      <c r="B52" s="19" t="s">
        <v>116</v>
      </c>
      <c r="C52" s="19">
        <v>2003</v>
      </c>
      <c r="D52" s="19">
        <v>2003</v>
      </c>
      <c r="E52" s="19">
        <v>2003</v>
      </c>
      <c r="F52" s="19">
        <v>1</v>
      </c>
      <c r="G52" s="19" t="s">
        <v>35</v>
      </c>
      <c r="H52" s="19" t="s">
        <v>117</v>
      </c>
      <c r="I52" s="19" t="s">
        <v>118</v>
      </c>
      <c r="J52" s="21">
        <v>103.80000305175781</v>
      </c>
      <c r="K52" s="17">
        <v>2</v>
      </c>
      <c r="L52" s="21">
        <f t="shared" si="4"/>
        <v>105.80000305175781</v>
      </c>
      <c r="M52" s="21">
        <v>104.04000091552734</v>
      </c>
      <c r="N52" s="17">
        <v>0</v>
      </c>
      <c r="O52" s="21">
        <f t="shared" si="5"/>
        <v>104.04000091552734</v>
      </c>
      <c r="P52" s="21">
        <f t="shared" si="6"/>
        <v>104.04000091552734</v>
      </c>
      <c r="Q52" s="21">
        <f t="shared" si="7"/>
        <v>44.721104185331569</v>
      </c>
    </row>
    <row r="53" spans="1:17" ht="45" x14ac:dyDescent="0.25">
      <c r="A53" s="17">
        <v>44</v>
      </c>
      <c r="B53" s="19" t="s">
        <v>119</v>
      </c>
      <c r="C53" s="19">
        <v>2005</v>
      </c>
      <c r="D53" s="19">
        <v>2005</v>
      </c>
      <c r="E53" s="19">
        <v>2005</v>
      </c>
      <c r="F53" s="19">
        <v>3</v>
      </c>
      <c r="G53" s="19" t="s">
        <v>55</v>
      </c>
      <c r="H53" s="19" t="s">
        <v>91</v>
      </c>
      <c r="I53" s="19" t="s">
        <v>92</v>
      </c>
      <c r="J53" s="21">
        <v>107.29000091552734</v>
      </c>
      <c r="K53" s="17">
        <v>0</v>
      </c>
      <c r="L53" s="21">
        <f t="shared" si="4"/>
        <v>107.29000091552734</v>
      </c>
      <c r="M53" s="21">
        <v>108.33000183105469</v>
      </c>
      <c r="N53" s="17">
        <v>0</v>
      </c>
      <c r="O53" s="21">
        <f t="shared" si="5"/>
        <v>108.33000183105469</v>
      </c>
      <c r="P53" s="21">
        <f t="shared" si="6"/>
        <v>107.29000091552734</v>
      </c>
      <c r="Q53" s="21">
        <f t="shared" si="7"/>
        <v>49.241899883749632</v>
      </c>
    </row>
    <row r="54" spans="1:17" x14ac:dyDescent="0.25">
      <c r="A54" s="17">
        <v>45</v>
      </c>
      <c r="B54" s="19" t="s">
        <v>120</v>
      </c>
      <c r="C54" s="19">
        <v>1988</v>
      </c>
      <c r="D54" s="19">
        <v>1988</v>
      </c>
      <c r="E54" s="19">
        <v>1988</v>
      </c>
      <c r="F54" s="19" t="s">
        <v>68</v>
      </c>
      <c r="G54" s="19" t="s">
        <v>25</v>
      </c>
      <c r="H54" s="19" t="s">
        <v>121</v>
      </c>
      <c r="I54" s="19" t="s">
        <v>122</v>
      </c>
      <c r="J54" s="21">
        <v>103.40000152587891</v>
      </c>
      <c r="K54" s="17">
        <v>4</v>
      </c>
      <c r="L54" s="21">
        <f t="shared" si="4"/>
        <v>107.40000152587891</v>
      </c>
      <c r="M54" s="21">
        <v>108.5</v>
      </c>
      <c r="N54" s="17">
        <v>4</v>
      </c>
      <c r="O54" s="21">
        <f t="shared" si="5"/>
        <v>112.5</v>
      </c>
      <c r="P54" s="21">
        <f t="shared" si="6"/>
        <v>107.40000152587891</v>
      </c>
      <c r="Q54" s="21">
        <f t="shared" si="7"/>
        <v>49.394912279472933</v>
      </c>
    </row>
    <row r="55" spans="1:17" ht="45" x14ac:dyDescent="0.25">
      <c r="A55" s="17">
        <v>46</v>
      </c>
      <c r="B55" s="19" t="s">
        <v>123</v>
      </c>
      <c r="C55" s="19">
        <v>2003</v>
      </c>
      <c r="D55" s="19">
        <v>2003</v>
      </c>
      <c r="E55" s="19">
        <v>2003</v>
      </c>
      <c r="F55" s="19">
        <v>2</v>
      </c>
      <c r="G55" s="19" t="s">
        <v>64</v>
      </c>
      <c r="H55" s="19" t="s">
        <v>65</v>
      </c>
      <c r="I55" s="19" t="s">
        <v>66</v>
      </c>
      <c r="J55" s="21">
        <v>106.12000274658203</v>
      </c>
      <c r="K55" s="17">
        <v>2</v>
      </c>
      <c r="L55" s="21">
        <f t="shared" si="4"/>
        <v>108.12000274658203</v>
      </c>
      <c r="M55" s="21">
        <v>107.86000061035156</v>
      </c>
      <c r="N55" s="17">
        <v>0</v>
      </c>
      <c r="O55" s="21">
        <f t="shared" si="5"/>
        <v>107.86000061035156</v>
      </c>
      <c r="P55" s="21">
        <f t="shared" si="6"/>
        <v>107.86000061035156</v>
      </c>
      <c r="Q55" s="21">
        <f t="shared" si="7"/>
        <v>50.034777474045313</v>
      </c>
    </row>
    <row r="56" spans="1:17" ht="60" x14ac:dyDescent="0.25">
      <c r="A56" s="17">
        <v>47</v>
      </c>
      <c r="B56" s="19" t="s">
        <v>124</v>
      </c>
      <c r="C56" s="19">
        <v>2005</v>
      </c>
      <c r="D56" s="19">
        <v>2005</v>
      </c>
      <c r="E56" s="19">
        <v>2005</v>
      </c>
      <c r="F56" s="19" t="s">
        <v>125</v>
      </c>
      <c r="G56" s="19" t="s">
        <v>35</v>
      </c>
      <c r="H56" s="19" t="s">
        <v>94</v>
      </c>
      <c r="I56" s="19" t="s">
        <v>95</v>
      </c>
      <c r="J56" s="21">
        <v>107.93000030517578</v>
      </c>
      <c r="K56" s="17">
        <v>0</v>
      </c>
      <c r="L56" s="21">
        <f t="shared" si="4"/>
        <v>107.93000030517578</v>
      </c>
      <c r="M56" s="21">
        <v>109.23999786376953</v>
      </c>
      <c r="N56" s="17">
        <v>0</v>
      </c>
      <c r="O56" s="21">
        <f t="shared" si="5"/>
        <v>109.23999786376953</v>
      </c>
      <c r="P56" s="21">
        <f t="shared" si="6"/>
        <v>107.93000030517578</v>
      </c>
      <c r="Q56" s="21">
        <f t="shared" si="7"/>
        <v>50.132148033815128</v>
      </c>
    </row>
    <row r="57" spans="1:17" x14ac:dyDescent="0.25">
      <c r="A57" s="17">
        <v>48</v>
      </c>
      <c r="B57" s="19" t="s">
        <v>126</v>
      </c>
      <c r="C57" s="19">
        <v>1986</v>
      </c>
      <c r="D57" s="19">
        <v>1986</v>
      </c>
      <c r="E57" s="19">
        <v>1986</v>
      </c>
      <c r="F57" s="19">
        <v>2</v>
      </c>
      <c r="G57" s="19" t="s">
        <v>25</v>
      </c>
      <c r="H57" s="19" t="s">
        <v>97</v>
      </c>
      <c r="I57" s="19"/>
      <c r="J57" s="21"/>
      <c r="K57" s="17"/>
      <c r="L57" s="21" t="s">
        <v>127</v>
      </c>
      <c r="M57" s="21">
        <v>108.20999908447266</v>
      </c>
      <c r="N57" s="17">
        <v>0</v>
      </c>
      <c r="O57" s="21">
        <f t="shared" si="5"/>
        <v>108.20999908447266</v>
      </c>
      <c r="P57" s="21">
        <f t="shared" si="6"/>
        <v>108.20999908447266</v>
      </c>
      <c r="Q57" s="21">
        <f t="shared" si="7"/>
        <v>50.521630272894392</v>
      </c>
    </row>
    <row r="58" spans="1:17" ht="30" x14ac:dyDescent="0.25">
      <c r="A58" s="17">
        <v>49</v>
      </c>
      <c r="B58" s="19" t="s">
        <v>128</v>
      </c>
      <c r="C58" s="19">
        <v>1981</v>
      </c>
      <c r="D58" s="19">
        <v>1981</v>
      </c>
      <c r="E58" s="19">
        <v>1981</v>
      </c>
      <c r="F58" s="19">
        <v>3</v>
      </c>
      <c r="G58" s="19" t="s">
        <v>25</v>
      </c>
      <c r="H58" s="19" t="s">
        <v>72</v>
      </c>
      <c r="I58" s="19" t="s">
        <v>73</v>
      </c>
      <c r="J58" s="21">
        <v>111.72000122070312</v>
      </c>
      <c r="K58" s="17">
        <v>4</v>
      </c>
      <c r="L58" s="21">
        <f t="shared" si="4"/>
        <v>115.72000122070312</v>
      </c>
      <c r="M58" s="21">
        <v>106.91000366210937</v>
      </c>
      <c r="N58" s="17">
        <v>2</v>
      </c>
      <c r="O58" s="21">
        <f t="shared" si="5"/>
        <v>108.91000366210937</v>
      </c>
      <c r="P58" s="21">
        <f t="shared" si="6"/>
        <v>108.91000366210937</v>
      </c>
      <c r="Q58" s="21">
        <f t="shared" si="7"/>
        <v>51.495346483187632</v>
      </c>
    </row>
    <row r="59" spans="1:17" x14ac:dyDescent="0.25">
      <c r="A59" s="17">
        <v>50</v>
      </c>
      <c r="B59" s="19" t="s">
        <v>129</v>
      </c>
      <c r="C59" s="19">
        <v>1962</v>
      </c>
      <c r="D59" s="19">
        <v>1962</v>
      </c>
      <c r="E59" s="19">
        <v>1962</v>
      </c>
      <c r="F59" s="19">
        <v>2</v>
      </c>
      <c r="G59" s="19" t="s">
        <v>25</v>
      </c>
      <c r="H59" s="19" t="s">
        <v>97</v>
      </c>
      <c r="I59" s="19" t="s">
        <v>98</v>
      </c>
      <c r="J59" s="21">
        <v>110.18000030517578</v>
      </c>
      <c r="K59" s="17">
        <v>8</v>
      </c>
      <c r="L59" s="21">
        <f t="shared" si="4"/>
        <v>118.18000030517578</v>
      </c>
      <c r="M59" s="21">
        <v>107.01000213623047</v>
      </c>
      <c r="N59" s="17">
        <v>2</v>
      </c>
      <c r="O59" s="21">
        <f t="shared" si="5"/>
        <v>109.01000213623047</v>
      </c>
      <c r="P59" s="21">
        <f t="shared" si="6"/>
        <v>109.01000213623047</v>
      </c>
      <c r="Q59" s="21">
        <f t="shared" si="7"/>
        <v>51.634445766773794</v>
      </c>
    </row>
    <row r="60" spans="1:17" x14ac:dyDescent="0.25">
      <c r="A60" s="17">
        <v>51</v>
      </c>
      <c r="B60" s="19" t="s">
        <v>130</v>
      </c>
      <c r="C60" s="19">
        <v>1971</v>
      </c>
      <c r="D60" s="19">
        <v>1971</v>
      </c>
      <c r="E60" s="19">
        <v>1971</v>
      </c>
      <c r="F60" s="19">
        <v>2</v>
      </c>
      <c r="G60" s="19" t="s">
        <v>25</v>
      </c>
      <c r="H60" s="19" t="s">
        <v>97</v>
      </c>
      <c r="I60" s="19"/>
      <c r="J60" s="21">
        <v>108.5</v>
      </c>
      <c r="K60" s="17">
        <v>8</v>
      </c>
      <c r="L60" s="21">
        <f t="shared" si="4"/>
        <v>116.5</v>
      </c>
      <c r="M60" s="21">
        <v>108.22000122070312</v>
      </c>
      <c r="N60" s="17">
        <v>2</v>
      </c>
      <c r="O60" s="21">
        <f t="shared" si="5"/>
        <v>110.22000122070312</v>
      </c>
      <c r="P60" s="21">
        <f t="shared" si="6"/>
        <v>110.22000122070312</v>
      </c>
      <c r="Q60" s="21">
        <f t="shared" si="7"/>
        <v>53.31757150713495</v>
      </c>
    </row>
    <row r="61" spans="1:17" ht="60" x14ac:dyDescent="0.25">
      <c r="A61" s="17">
        <v>52</v>
      </c>
      <c r="B61" s="19" t="s">
        <v>131</v>
      </c>
      <c r="C61" s="19">
        <v>2004</v>
      </c>
      <c r="D61" s="19">
        <v>2004</v>
      </c>
      <c r="E61" s="19">
        <v>2004</v>
      </c>
      <c r="F61" s="19" t="s">
        <v>68</v>
      </c>
      <c r="G61" s="19" t="s">
        <v>35</v>
      </c>
      <c r="H61" s="19" t="s">
        <v>94</v>
      </c>
      <c r="I61" s="19" t="s">
        <v>95</v>
      </c>
      <c r="J61" s="21">
        <v>114.05999755859375</v>
      </c>
      <c r="K61" s="17">
        <v>0</v>
      </c>
      <c r="L61" s="21">
        <f t="shared" si="4"/>
        <v>114.05999755859375</v>
      </c>
      <c r="M61" s="21">
        <v>113.65000152587891</v>
      </c>
      <c r="N61" s="17">
        <v>2</v>
      </c>
      <c r="O61" s="21">
        <f t="shared" si="5"/>
        <v>115.65000152587891</v>
      </c>
      <c r="P61" s="21">
        <f t="shared" si="6"/>
        <v>114.05999755859375</v>
      </c>
      <c r="Q61" s="21">
        <f t="shared" si="7"/>
        <v>58.659060407527896</v>
      </c>
    </row>
    <row r="62" spans="1:17" ht="60" x14ac:dyDescent="0.25">
      <c r="A62" s="17">
        <v>53</v>
      </c>
      <c r="B62" s="19" t="s">
        <v>132</v>
      </c>
      <c r="C62" s="19">
        <v>2006</v>
      </c>
      <c r="D62" s="19">
        <v>2006</v>
      </c>
      <c r="E62" s="19">
        <v>2006</v>
      </c>
      <c r="F62" s="19">
        <v>3</v>
      </c>
      <c r="G62" s="19" t="s">
        <v>35</v>
      </c>
      <c r="H62" s="19" t="s">
        <v>94</v>
      </c>
      <c r="I62" s="19" t="s">
        <v>95</v>
      </c>
      <c r="J62" s="21">
        <v>111.90000152587891</v>
      </c>
      <c r="K62" s="17">
        <v>4</v>
      </c>
      <c r="L62" s="21">
        <f t="shared" si="4"/>
        <v>115.90000152587891</v>
      </c>
      <c r="M62" s="21">
        <v>114.20999908447266</v>
      </c>
      <c r="N62" s="17">
        <v>0</v>
      </c>
      <c r="O62" s="21">
        <f t="shared" si="5"/>
        <v>114.20999908447266</v>
      </c>
      <c r="P62" s="21">
        <f t="shared" si="6"/>
        <v>114.20999908447266</v>
      </c>
      <c r="Q62" s="21">
        <f t="shared" si="7"/>
        <v>58.867714639204671</v>
      </c>
    </row>
    <row r="63" spans="1:17" x14ac:dyDescent="0.25">
      <c r="A63" s="17">
        <v>54</v>
      </c>
      <c r="B63" s="19" t="s">
        <v>133</v>
      </c>
      <c r="C63" s="19">
        <v>2003</v>
      </c>
      <c r="D63" s="19">
        <v>2003</v>
      </c>
      <c r="E63" s="19">
        <v>2003</v>
      </c>
      <c r="F63" s="19" t="s">
        <v>68</v>
      </c>
      <c r="G63" s="19" t="s">
        <v>134</v>
      </c>
      <c r="H63" s="19" t="s">
        <v>135</v>
      </c>
      <c r="I63" s="19" t="s">
        <v>136</v>
      </c>
      <c r="J63" s="21"/>
      <c r="K63" s="17"/>
      <c r="L63" s="21" t="s">
        <v>127</v>
      </c>
      <c r="M63" s="21">
        <v>114.51999664306641</v>
      </c>
      <c r="N63" s="17">
        <v>2</v>
      </c>
      <c r="O63" s="21">
        <f t="shared" si="5"/>
        <v>116.51999664306641</v>
      </c>
      <c r="P63" s="21">
        <f t="shared" si="6"/>
        <v>116.51999664306641</v>
      </c>
      <c r="Q63" s="21">
        <f t="shared" si="7"/>
        <v>62.080953724203702</v>
      </c>
    </row>
    <row r="64" spans="1:17" ht="60" x14ac:dyDescent="0.25">
      <c r="A64" s="17">
        <v>55</v>
      </c>
      <c r="B64" s="19" t="s">
        <v>137</v>
      </c>
      <c r="C64" s="19">
        <v>2007</v>
      </c>
      <c r="D64" s="19">
        <v>2007</v>
      </c>
      <c r="E64" s="19">
        <v>2007</v>
      </c>
      <c r="F64" s="19" t="s">
        <v>125</v>
      </c>
      <c r="G64" s="19" t="s">
        <v>35</v>
      </c>
      <c r="H64" s="19" t="s">
        <v>94</v>
      </c>
      <c r="I64" s="19" t="s">
        <v>95</v>
      </c>
      <c r="J64" s="21">
        <v>120.34999847412109</v>
      </c>
      <c r="K64" s="17">
        <v>4</v>
      </c>
      <c r="L64" s="21">
        <f t="shared" si="4"/>
        <v>124.34999847412109</v>
      </c>
      <c r="M64" s="21">
        <v>118.80999755859375</v>
      </c>
      <c r="N64" s="17">
        <v>0</v>
      </c>
      <c r="O64" s="21">
        <f t="shared" si="5"/>
        <v>118.80999755859375</v>
      </c>
      <c r="P64" s="21">
        <f t="shared" si="6"/>
        <v>118.80999755859375</v>
      </c>
      <c r="Q64" s="21">
        <f t="shared" si="7"/>
        <v>65.266377197523525</v>
      </c>
    </row>
    <row r="65" spans="1:17" x14ac:dyDescent="0.25">
      <c r="A65" s="17">
        <v>56</v>
      </c>
      <c r="B65" s="19" t="s">
        <v>138</v>
      </c>
      <c r="C65" s="19">
        <v>1983</v>
      </c>
      <c r="D65" s="19">
        <v>1983</v>
      </c>
      <c r="E65" s="19">
        <v>1983</v>
      </c>
      <c r="F65" s="19" t="s">
        <v>68</v>
      </c>
      <c r="G65" s="19" t="s">
        <v>25</v>
      </c>
      <c r="H65" s="19" t="s">
        <v>139</v>
      </c>
      <c r="I65" s="19" t="s">
        <v>140</v>
      </c>
      <c r="J65" s="21">
        <v>119.94999694824219</v>
      </c>
      <c r="K65" s="17">
        <v>8</v>
      </c>
      <c r="L65" s="21">
        <f t="shared" si="4"/>
        <v>127.94999694824219</v>
      </c>
      <c r="M65" s="21">
        <v>119.47000122070312</v>
      </c>
      <c r="N65" s="17">
        <v>2</v>
      </c>
      <c r="O65" s="21">
        <f t="shared" si="5"/>
        <v>121.47000122070312</v>
      </c>
      <c r="P65" s="21">
        <f t="shared" si="6"/>
        <v>121.47000122070312</v>
      </c>
      <c r="Q65" s="21">
        <f t="shared" si="7"/>
        <v>68.966479693966718</v>
      </c>
    </row>
    <row r="66" spans="1:17" x14ac:dyDescent="0.25">
      <c r="A66" s="17">
        <v>57</v>
      </c>
      <c r="B66" s="19" t="s">
        <v>141</v>
      </c>
      <c r="C66" s="19">
        <v>2007</v>
      </c>
      <c r="D66" s="19">
        <v>2007</v>
      </c>
      <c r="E66" s="19">
        <v>2007</v>
      </c>
      <c r="F66" s="19" t="s">
        <v>68</v>
      </c>
      <c r="G66" s="19" t="s">
        <v>134</v>
      </c>
      <c r="H66" s="19" t="s">
        <v>135</v>
      </c>
      <c r="I66" s="19" t="s">
        <v>136</v>
      </c>
      <c r="J66" s="21"/>
      <c r="K66" s="17"/>
      <c r="L66" s="21" t="s">
        <v>127</v>
      </c>
      <c r="M66" s="21">
        <v>125.25</v>
      </c>
      <c r="N66" s="17">
        <v>2</v>
      </c>
      <c r="O66" s="21">
        <f t="shared" si="5"/>
        <v>127.25</v>
      </c>
      <c r="P66" s="21">
        <f t="shared" si="6"/>
        <v>127.25</v>
      </c>
      <c r="Q66" s="21">
        <f t="shared" si="7"/>
        <v>77.006539268830409</v>
      </c>
    </row>
    <row r="67" spans="1:17" ht="30" x14ac:dyDescent="0.25">
      <c r="A67" s="17">
        <v>58</v>
      </c>
      <c r="B67" s="19" t="s">
        <v>142</v>
      </c>
      <c r="C67" s="19">
        <v>1980</v>
      </c>
      <c r="D67" s="19">
        <v>1980</v>
      </c>
      <c r="E67" s="19">
        <v>1980</v>
      </c>
      <c r="F67" s="19" t="s">
        <v>68</v>
      </c>
      <c r="G67" s="19" t="s">
        <v>25</v>
      </c>
      <c r="H67" s="19" t="s">
        <v>72</v>
      </c>
      <c r="I67" s="19" t="s">
        <v>73</v>
      </c>
      <c r="J67" s="21">
        <v>129.46000671386719</v>
      </c>
      <c r="K67" s="17">
        <v>4</v>
      </c>
      <c r="L67" s="21">
        <f t="shared" si="4"/>
        <v>133.46000671386719</v>
      </c>
      <c r="M67" s="21">
        <v>125.45999908447266</v>
      </c>
      <c r="N67" s="17">
        <v>4</v>
      </c>
      <c r="O67" s="21">
        <f t="shared" si="5"/>
        <v>129.45999908447266</v>
      </c>
      <c r="P67" s="21">
        <f t="shared" si="6"/>
        <v>129.45999908447266</v>
      </c>
      <c r="Q67" s="21">
        <f t="shared" si="7"/>
        <v>80.080679070243278</v>
      </c>
    </row>
    <row r="68" spans="1:17" x14ac:dyDescent="0.25">
      <c r="A68" s="17">
        <v>59</v>
      </c>
      <c r="B68" s="19" t="s">
        <v>143</v>
      </c>
      <c r="C68" s="19">
        <v>2008</v>
      </c>
      <c r="D68" s="19">
        <v>2008</v>
      </c>
      <c r="E68" s="19">
        <v>2008</v>
      </c>
      <c r="F68" s="19" t="s">
        <v>68</v>
      </c>
      <c r="G68" s="19" t="s">
        <v>134</v>
      </c>
      <c r="H68" s="19" t="s">
        <v>135</v>
      </c>
      <c r="I68" s="19" t="s">
        <v>136</v>
      </c>
      <c r="J68" s="21"/>
      <c r="K68" s="17"/>
      <c r="L68" s="21" t="s">
        <v>127</v>
      </c>
      <c r="M68" s="21">
        <v>124.58999633789062</v>
      </c>
      <c r="N68" s="17">
        <v>56</v>
      </c>
      <c r="O68" s="21">
        <f t="shared" si="5"/>
        <v>180.58999633789063</v>
      </c>
      <c r="P68" s="21">
        <f t="shared" si="6"/>
        <v>180.58999633789063</v>
      </c>
      <c r="Q68" s="21">
        <f t="shared" si="7"/>
        <v>151.20322419128311</v>
      </c>
    </row>
    <row r="69" spans="1:17" ht="30" x14ac:dyDescent="0.25">
      <c r="A69" s="17"/>
      <c r="B69" s="19" t="s">
        <v>144</v>
      </c>
      <c r="C69" s="19">
        <v>1986</v>
      </c>
      <c r="D69" s="19">
        <v>1986</v>
      </c>
      <c r="E69" s="19">
        <v>1986</v>
      </c>
      <c r="F69" s="19">
        <v>2</v>
      </c>
      <c r="G69" s="19" t="s">
        <v>25</v>
      </c>
      <c r="H69" s="19" t="s">
        <v>72</v>
      </c>
      <c r="I69" s="19" t="s">
        <v>73</v>
      </c>
      <c r="J69" s="21"/>
      <c r="K69" s="17"/>
      <c r="L69" s="21" t="s">
        <v>127</v>
      </c>
      <c r="M69" s="21"/>
      <c r="N69" s="17"/>
      <c r="O69" s="21" t="s">
        <v>127</v>
      </c>
      <c r="P69" s="21"/>
      <c r="Q69" s="21" t="str">
        <f t="shared" si="7"/>
        <v/>
      </c>
    </row>
    <row r="70" spans="1:17" ht="45" x14ac:dyDescent="0.25">
      <c r="A70" s="17"/>
      <c r="B70" s="19" t="s">
        <v>145</v>
      </c>
      <c r="C70" s="19">
        <v>1982</v>
      </c>
      <c r="D70" s="19">
        <v>1982</v>
      </c>
      <c r="E70" s="19">
        <v>1982</v>
      </c>
      <c r="F70" s="19">
        <v>1</v>
      </c>
      <c r="G70" s="19" t="s">
        <v>25</v>
      </c>
      <c r="H70" s="19" t="s">
        <v>47</v>
      </c>
      <c r="I70" s="19" t="s">
        <v>48</v>
      </c>
      <c r="J70" s="21"/>
      <c r="K70" s="17"/>
      <c r="L70" s="21" t="s">
        <v>127</v>
      </c>
      <c r="M70" s="21"/>
      <c r="N70" s="17"/>
      <c r="O70" s="21" t="s">
        <v>127</v>
      </c>
      <c r="P70" s="21"/>
      <c r="Q70" s="21" t="str">
        <f t="shared" si="7"/>
        <v/>
      </c>
    </row>
    <row r="71" spans="1:17" ht="45" x14ac:dyDescent="0.25">
      <c r="A71" s="17"/>
      <c r="B71" s="19" t="s">
        <v>146</v>
      </c>
      <c r="C71" s="19">
        <v>1958</v>
      </c>
      <c r="D71" s="19">
        <v>1958</v>
      </c>
      <c r="E71" s="19">
        <v>1958</v>
      </c>
      <c r="F71" s="19">
        <v>1</v>
      </c>
      <c r="G71" s="19" t="s">
        <v>25</v>
      </c>
      <c r="H71" s="19" t="s">
        <v>47</v>
      </c>
      <c r="I71" s="19" t="s">
        <v>48</v>
      </c>
      <c r="J71" s="21"/>
      <c r="K71" s="17"/>
      <c r="L71" s="21" t="s">
        <v>127</v>
      </c>
      <c r="M71" s="21"/>
      <c r="N71" s="17"/>
      <c r="O71" s="21" t="s">
        <v>127</v>
      </c>
      <c r="P71" s="21"/>
      <c r="Q71" s="21" t="str">
        <f t="shared" si="7"/>
        <v/>
      </c>
    </row>
    <row r="72" spans="1:17" ht="30" x14ac:dyDescent="0.25">
      <c r="A72" s="17"/>
      <c r="B72" s="19" t="s">
        <v>147</v>
      </c>
      <c r="C72" s="19">
        <v>1986</v>
      </c>
      <c r="D72" s="19">
        <v>1986</v>
      </c>
      <c r="E72" s="19">
        <v>1986</v>
      </c>
      <c r="F72" s="19" t="s">
        <v>39</v>
      </c>
      <c r="G72" s="19" t="s">
        <v>25</v>
      </c>
      <c r="H72" s="19" t="s">
        <v>72</v>
      </c>
      <c r="I72" s="19" t="s">
        <v>148</v>
      </c>
      <c r="J72" s="21"/>
      <c r="K72" s="17"/>
      <c r="L72" s="21" t="s">
        <v>127</v>
      </c>
      <c r="M72" s="21"/>
      <c r="N72" s="17"/>
      <c r="O72" s="21" t="s">
        <v>127</v>
      </c>
      <c r="P72" s="21"/>
      <c r="Q72" s="21" t="str">
        <f t="shared" si="7"/>
        <v/>
      </c>
    </row>
    <row r="73" spans="1:17" x14ac:dyDescent="0.25">
      <c r="A73" s="17"/>
      <c r="B73" s="19" t="s">
        <v>149</v>
      </c>
      <c r="C73" s="19">
        <v>1971</v>
      </c>
      <c r="D73" s="19">
        <v>1971</v>
      </c>
      <c r="E73" s="19">
        <v>1971</v>
      </c>
      <c r="F73" s="19">
        <v>2</v>
      </c>
      <c r="G73" s="19" t="s">
        <v>25</v>
      </c>
      <c r="H73" s="19" t="s">
        <v>97</v>
      </c>
      <c r="I73" s="19" t="s">
        <v>98</v>
      </c>
      <c r="J73" s="21"/>
      <c r="K73" s="17"/>
      <c r="L73" s="21" t="s">
        <v>127</v>
      </c>
      <c r="M73" s="21"/>
      <c r="N73" s="17"/>
      <c r="O73" s="21" t="s">
        <v>127</v>
      </c>
      <c r="P73" s="21"/>
      <c r="Q73" s="21" t="str">
        <f t="shared" si="7"/>
        <v/>
      </c>
    </row>
    <row r="74" spans="1:17" ht="30" x14ac:dyDescent="0.25">
      <c r="A74" s="17"/>
      <c r="B74" s="19" t="s">
        <v>150</v>
      </c>
      <c r="C74" s="19">
        <v>1980</v>
      </c>
      <c r="D74" s="19">
        <v>1980</v>
      </c>
      <c r="E74" s="19">
        <v>1980</v>
      </c>
      <c r="F74" s="19">
        <v>1</v>
      </c>
      <c r="G74" s="19" t="s">
        <v>25</v>
      </c>
      <c r="H74" s="19" t="s">
        <v>72</v>
      </c>
      <c r="I74" s="19" t="s">
        <v>148</v>
      </c>
      <c r="J74" s="21"/>
      <c r="K74" s="17"/>
      <c r="L74" s="21" t="s">
        <v>127</v>
      </c>
      <c r="M74" s="21"/>
      <c r="N74" s="17"/>
      <c r="O74" s="21" t="s">
        <v>127</v>
      </c>
      <c r="P74" s="21"/>
      <c r="Q74" s="21" t="str">
        <f t="shared" ref="Q74:Q105" si="8">IF( AND(ISNUMBER(P$10),ISNUMBER(P74)),(P74-P$10)/P$10*100,"")</f>
        <v/>
      </c>
    </row>
    <row r="75" spans="1:17" ht="45" x14ac:dyDescent="0.25">
      <c r="A75" s="17"/>
      <c r="B75" s="19" t="s">
        <v>151</v>
      </c>
      <c r="C75" s="19">
        <v>1979</v>
      </c>
      <c r="D75" s="19">
        <v>1979</v>
      </c>
      <c r="E75" s="19">
        <v>1979</v>
      </c>
      <c r="F75" s="19">
        <v>1</v>
      </c>
      <c r="G75" s="19" t="s">
        <v>25</v>
      </c>
      <c r="H75" s="19" t="s">
        <v>47</v>
      </c>
      <c r="I75" s="19" t="s">
        <v>48</v>
      </c>
      <c r="J75" s="21"/>
      <c r="K75" s="17"/>
      <c r="L75" s="21" t="s">
        <v>127</v>
      </c>
      <c r="M75" s="21"/>
      <c r="N75" s="17"/>
      <c r="O75" s="21" t="s">
        <v>127</v>
      </c>
      <c r="P75" s="21"/>
      <c r="Q75" s="21" t="str">
        <f t="shared" si="8"/>
        <v/>
      </c>
    </row>
    <row r="76" spans="1:17" ht="30" x14ac:dyDescent="0.25">
      <c r="A76" s="17"/>
      <c r="B76" s="19" t="s">
        <v>152</v>
      </c>
      <c r="C76" s="19">
        <v>1963</v>
      </c>
      <c r="D76" s="19">
        <v>1963</v>
      </c>
      <c r="E76" s="19">
        <v>1963</v>
      </c>
      <c r="F76" s="19">
        <v>1</v>
      </c>
      <c r="G76" s="19" t="s">
        <v>25</v>
      </c>
      <c r="H76" s="19" t="s">
        <v>153</v>
      </c>
      <c r="I76" s="19" t="s">
        <v>57</v>
      </c>
      <c r="J76" s="21"/>
      <c r="K76" s="17"/>
      <c r="L76" s="21" t="s">
        <v>127</v>
      </c>
      <c r="M76" s="21"/>
      <c r="N76" s="17"/>
      <c r="O76" s="21" t="s">
        <v>127</v>
      </c>
      <c r="P76" s="21"/>
      <c r="Q76" s="21" t="str">
        <f t="shared" si="8"/>
        <v/>
      </c>
    </row>
    <row r="77" spans="1:17" ht="45" x14ac:dyDescent="0.25">
      <c r="A77" s="17"/>
      <c r="B77" s="19" t="s">
        <v>154</v>
      </c>
      <c r="C77" s="19">
        <v>1993</v>
      </c>
      <c r="D77" s="19">
        <v>1993</v>
      </c>
      <c r="E77" s="19">
        <v>1993</v>
      </c>
      <c r="F77" s="19" t="s">
        <v>68</v>
      </c>
      <c r="G77" s="19" t="s">
        <v>25</v>
      </c>
      <c r="H77" s="19" t="s">
        <v>47</v>
      </c>
      <c r="I77" s="19" t="s">
        <v>48</v>
      </c>
      <c r="J77" s="21"/>
      <c r="K77" s="17"/>
      <c r="L77" s="21" t="s">
        <v>127</v>
      </c>
      <c r="M77" s="21"/>
      <c r="N77" s="17"/>
      <c r="O77" s="21" t="s">
        <v>127</v>
      </c>
      <c r="P77" s="21"/>
      <c r="Q77" s="21" t="str">
        <f t="shared" si="8"/>
        <v/>
      </c>
    </row>
    <row r="78" spans="1:17" ht="60" x14ac:dyDescent="0.25">
      <c r="A78" s="17"/>
      <c r="B78" s="19" t="s">
        <v>155</v>
      </c>
      <c r="C78" s="19">
        <v>2007</v>
      </c>
      <c r="D78" s="19">
        <v>2007</v>
      </c>
      <c r="E78" s="19">
        <v>2007</v>
      </c>
      <c r="F78" s="19" t="s">
        <v>125</v>
      </c>
      <c r="G78" s="19" t="s">
        <v>35</v>
      </c>
      <c r="H78" s="19" t="s">
        <v>94</v>
      </c>
      <c r="I78" s="19" t="s">
        <v>95</v>
      </c>
      <c r="J78" s="21"/>
      <c r="K78" s="17"/>
      <c r="L78" s="21" t="s">
        <v>127</v>
      </c>
      <c r="M78" s="21"/>
      <c r="N78" s="17"/>
      <c r="O78" s="21" t="s">
        <v>127</v>
      </c>
      <c r="P78" s="21"/>
      <c r="Q78" s="21" t="str">
        <f t="shared" si="8"/>
        <v/>
      </c>
    </row>
    <row r="79" spans="1:17" ht="45" x14ac:dyDescent="0.25">
      <c r="A79" s="17"/>
      <c r="B79" s="19" t="s">
        <v>156</v>
      </c>
      <c r="C79" s="19">
        <v>1981</v>
      </c>
      <c r="D79" s="19">
        <v>1981</v>
      </c>
      <c r="E79" s="19">
        <v>1981</v>
      </c>
      <c r="F79" s="19" t="s">
        <v>68</v>
      </c>
      <c r="G79" s="19" t="s">
        <v>25</v>
      </c>
      <c r="H79" s="19" t="s">
        <v>47</v>
      </c>
      <c r="I79" s="19" t="s">
        <v>48</v>
      </c>
      <c r="J79" s="21"/>
      <c r="K79" s="17"/>
      <c r="L79" s="21" t="s">
        <v>127</v>
      </c>
      <c r="M79" s="21"/>
      <c r="N79" s="17"/>
      <c r="O79" s="21" t="s">
        <v>127</v>
      </c>
      <c r="P79" s="21"/>
      <c r="Q79" s="21" t="str">
        <f t="shared" si="8"/>
        <v/>
      </c>
    </row>
    <row r="80" spans="1:17" ht="30" x14ac:dyDescent="0.25">
      <c r="A80" s="17"/>
      <c r="B80" s="19" t="s">
        <v>157</v>
      </c>
      <c r="C80" s="19">
        <v>2006</v>
      </c>
      <c r="D80" s="19">
        <v>2006</v>
      </c>
      <c r="E80" s="19">
        <v>2006</v>
      </c>
      <c r="F80" s="19" t="s">
        <v>68</v>
      </c>
      <c r="G80" s="19" t="s">
        <v>55</v>
      </c>
      <c r="H80" s="19" t="s">
        <v>56</v>
      </c>
      <c r="I80" s="19" t="s">
        <v>60</v>
      </c>
      <c r="J80" s="21"/>
      <c r="K80" s="17"/>
      <c r="L80" s="21" t="s">
        <v>127</v>
      </c>
      <c r="M80" s="21"/>
      <c r="N80" s="17"/>
      <c r="O80" s="21" t="s">
        <v>127</v>
      </c>
      <c r="P80" s="21"/>
      <c r="Q80" s="21" t="str">
        <f t="shared" si="8"/>
        <v/>
      </c>
    </row>
    <row r="82" spans="1:17" ht="18.75" x14ac:dyDescent="0.25">
      <c r="A82" s="5" t="s">
        <v>158</v>
      </c>
      <c r="B82" s="5"/>
      <c r="C82" s="5"/>
      <c r="D82" s="5"/>
      <c r="E82" s="5"/>
      <c r="F82" s="5"/>
      <c r="G82" s="5"/>
      <c r="H82" s="5"/>
      <c r="I82" s="5"/>
      <c r="J82" s="5"/>
    </row>
    <row r="83" spans="1:17" x14ac:dyDescent="0.25">
      <c r="A83" s="10" t="s">
        <v>6</v>
      </c>
      <c r="B83" s="10" t="s">
        <v>7</v>
      </c>
      <c r="C83" s="10" t="s">
        <v>8</v>
      </c>
      <c r="D83" s="10" t="s">
        <v>9</v>
      </c>
      <c r="E83" s="10" t="s">
        <v>10</v>
      </c>
      <c r="F83" s="10" t="s">
        <v>11</v>
      </c>
      <c r="G83" s="10" t="s">
        <v>12</v>
      </c>
      <c r="H83" s="10" t="s">
        <v>13</v>
      </c>
      <c r="I83" s="10" t="s">
        <v>14</v>
      </c>
      <c r="J83" s="12" t="s">
        <v>16</v>
      </c>
      <c r="K83" s="13"/>
      <c r="L83" s="14"/>
      <c r="M83" s="12" t="s">
        <v>20</v>
      </c>
      <c r="N83" s="13"/>
      <c r="O83" s="14"/>
      <c r="P83" s="10" t="s">
        <v>21</v>
      </c>
      <c r="Q83" s="10" t="s">
        <v>22</v>
      </c>
    </row>
    <row r="84" spans="1:17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5" t="s">
        <v>17</v>
      </c>
      <c r="K84" s="15" t="s">
        <v>18</v>
      </c>
      <c r="L84" s="15" t="s">
        <v>19</v>
      </c>
      <c r="M84" s="15" t="s">
        <v>17</v>
      </c>
      <c r="N84" s="15" t="s">
        <v>18</v>
      </c>
      <c r="O84" s="15" t="s">
        <v>19</v>
      </c>
      <c r="P84" s="11"/>
      <c r="Q84" s="11"/>
    </row>
    <row r="85" spans="1:17" ht="30" x14ac:dyDescent="0.25">
      <c r="A85" s="16">
        <v>1</v>
      </c>
      <c r="B85" s="18" t="s">
        <v>159</v>
      </c>
      <c r="C85" s="18" t="s">
        <v>160</v>
      </c>
      <c r="D85" s="18">
        <v>2000</v>
      </c>
      <c r="E85" s="18">
        <v>2000</v>
      </c>
      <c r="F85" s="18" t="s">
        <v>161</v>
      </c>
      <c r="G85" s="18" t="s">
        <v>25</v>
      </c>
      <c r="H85" s="18" t="s">
        <v>162</v>
      </c>
      <c r="I85" s="18" t="s">
        <v>163</v>
      </c>
      <c r="J85" s="20">
        <v>95.970001220703125</v>
      </c>
      <c r="K85" s="16">
        <v>0</v>
      </c>
      <c r="L85" s="20">
        <f t="shared" ref="L85:L88" si="9">J85+K85</f>
        <v>95.970001220703125</v>
      </c>
      <c r="M85" s="20"/>
      <c r="N85" s="16"/>
      <c r="O85" s="20" t="s">
        <v>127</v>
      </c>
      <c r="P85" s="20">
        <f t="shared" ref="P85:P88" si="10">MIN(O85,L85)</f>
        <v>95.970001220703125</v>
      </c>
      <c r="Q85" s="20">
        <f t="shared" ref="Q85:Q88" si="11">IF( AND(ISNUMBER(P$85),ISNUMBER(P85)),(P85-P$85)/P$85*100,"")</f>
        <v>0</v>
      </c>
    </row>
    <row r="86" spans="1:17" ht="90" x14ac:dyDescent="0.25">
      <c r="A86" s="17">
        <v>2</v>
      </c>
      <c r="B86" s="19" t="s">
        <v>164</v>
      </c>
      <c r="C86" s="19" t="s">
        <v>165</v>
      </c>
      <c r="D86" s="19">
        <v>2000</v>
      </c>
      <c r="E86" s="19">
        <v>1995</v>
      </c>
      <c r="F86" s="19" t="s">
        <v>161</v>
      </c>
      <c r="G86" s="19" t="s">
        <v>166</v>
      </c>
      <c r="H86" s="19" t="s">
        <v>167</v>
      </c>
      <c r="I86" s="19" t="s">
        <v>168</v>
      </c>
      <c r="J86" s="21">
        <v>96.239997863769531</v>
      </c>
      <c r="K86" s="17">
        <v>4</v>
      </c>
      <c r="L86" s="21">
        <f t="shared" si="9"/>
        <v>100.23999786376953</v>
      </c>
      <c r="M86" s="21"/>
      <c r="N86" s="17"/>
      <c r="O86" s="21" t="s">
        <v>127</v>
      </c>
      <c r="P86" s="21">
        <f t="shared" si="10"/>
        <v>100.23999786376953</v>
      </c>
      <c r="Q86" s="21">
        <f t="shared" si="11"/>
        <v>4.4493035206352189</v>
      </c>
    </row>
    <row r="87" spans="1:17" ht="45" x14ac:dyDescent="0.25">
      <c r="A87" s="17">
        <v>3</v>
      </c>
      <c r="B87" s="19" t="s">
        <v>169</v>
      </c>
      <c r="C87" s="19" t="s">
        <v>170</v>
      </c>
      <c r="D87" s="19">
        <v>2002</v>
      </c>
      <c r="E87" s="19">
        <v>2000</v>
      </c>
      <c r="F87" s="19" t="s">
        <v>161</v>
      </c>
      <c r="G87" s="19" t="s">
        <v>25</v>
      </c>
      <c r="H87" s="19" t="s">
        <v>40</v>
      </c>
      <c r="I87" s="19" t="s">
        <v>62</v>
      </c>
      <c r="J87" s="21">
        <v>110.62000274658203</v>
      </c>
      <c r="K87" s="17">
        <v>4</v>
      </c>
      <c r="L87" s="21">
        <f t="shared" si="9"/>
        <v>114.62000274658203</v>
      </c>
      <c r="M87" s="21">
        <v>115.20999908447266</v>
      </c>
      <c r="N87" s="17">
        <v>10</v>
      </c>
      <c r="O87" s="21">
        <f t="shared" ref="O85:O88" si="12">M87+N87</f>
        <v>125.20999908447266</v>
      </c>
      <c r="P87" s="21">
        <f t="shared" si="10"/>
        <v>114.62000274658203</v>
      </c>
      <c r="Q87" s="21">
        <f t="shared" si="11"/>
        <v>19.433157537415592</v>
      </c>
    </row>
    <row r="88" spans="1:17" ht="60" x14ac:dyDescent="0.25">
      <c r="A88" s="17"/>
      <c r="B88" s="19" t="s">
        <v>171</v>
      </c>
      <c r="C88" s="19" t="s">
        <v>172</v>
      </c>
      <c r="D88" s="19">
        <v>1986</v>
      </c>
      <c r="E88" s="19">
        <v>1986</v>
      </c>
      <c r="F88" s="19" t="s">
        <v>173</v>
      </c>
      <c r="G88" s="19" t="s">
        <v>25</v>
      </c>
      <c r="H88" s="19" t="s">
        <v>72</v>
      </c>
      <c r="I88" s="19" t="s">
        <v>174</v>
      </c>
      <c r="J88" s="21"/>
      <c r="K88" s="17"/>
      <c r="L88" s="21" t="s">
        <v>127</v>
      </c>
      <c r="M88" s="21"/>
      <c r="N88" s="17"/>
      <c r="O88" s="21" t="s">
        <v>127</v>
      </c>
      <c r="P88" s="21"/>
      <c r="Q88" s="21" t="str">
        <f t="shared" si="11"/>
        <v/>
      </c>
    </row>
    <row r="90" spans="1:17" ht="18.75" x14ac:dyDescent="0.25">
      <c r="A90" s="5" t="s">
        <v>175</v>
      </c>
      <c r="B90" s="5"/>
      <c r="C90" s="5"/>
      <c r="D90" s="5"/>
      <c r="E90" s="5"/>
      <c r="F90" s="5"/>
      <c r="G90" s="5"/>
      <c r="H90" s="5"/>
      <c r="I90" s="5"/>
      <c r="J90" s="5"/>
    </row>
    <row r="91" spans="1:17" x14ac:dyDescent="0.25">
      <c r="A91" s="10" t="s">
        <v>6</v>
      </c>
      <c r="B91" s="10" t="s">
        <v>7</v>
      </c>
      <c r="C91" s="10" t="s">
        <v>8</v>
      </c>
      <c r="D91" s="10" t="s">
        <v>9</v>
      </c>
      <c r="E91" s="10" t="s">
        <v>10</v>
      </c>
      <c r="F91" s="10" t="s">
        <v>11</v>
      </c>
      <c r="G91" s="10" t="s">
        <v>12</v>
      </c>
      <c r="H91" s="10" t="s">
        <v>13</v>
      </c>
      <c r="I91" s="10" t="s">
        <v>14</v>
      </c>
      <c r="J91" s="12" t="s">
        <v>16</v>
      </c>
      <c r="K91" s="13"/>
      <c r="L91" s="14"/>
      <c r="M91" s="12" t="s">
        <v>20</v>
      </c>
      <c r="N91" s="13"/>
      <c r="O91" s="14"/>
      <c r="P91" s="10" t="s">
        <v>21</v>
      </c>
      <c r="Q91" s="10" t="s">
        <v>22</v>
      </c>
    </row>
    <row r="92" spans="1:17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5" t="s">
        <v>17</v>
      </c>
      <c r="K92" s="15" t="s">
        <v>18</v>
      </c>
      <c r="L92" s="15" t="s">
        <v>19</v>
      </c>
      <c r="M92" s="15" t="s">
        <v>17</v>
      </c>
      <c r="N92" s="15" t="s">
        <v>18</v>
      </c>
      <c r="O92" s="15" t="s">
        <v>19</v>
      </c>
      <c r="P92" s="11"/>
      <c r="Q92" s="11"/>
    </row>
    <row r="93" spans="1:17" ht="30" x14ac:dyDescent="0.25">
      <c r="A93" s="16">
        <v>1</v>
      </c>
      <c r="B93" s="18" t="s">
        <v>176</v>
      </c>
      <c r="C93" s="18">
        <v>1985</v>
      </c>
      <c r="D93" s="18">
        <v>1985</v>
      </c>
      <c r="E93" s="18">
        <v>1985</v>
      </c>
      <c r="F93" s="18" t="s">
        <v>177</v>
      </c>
      <c r="G93" s="18" t="s">
        <v>25</v>
      </c>
      <c r="H93" s="18" t="s">
        <v>26</v>
      </c>
      <c r="I93" s="18" t="s">
        <v>27</v>
      </c>
      <c r="J93" s="20">
        <v>81.919998168945313</v>
      </c>
      <c r="K93" s="16">
        <v>0</v>
      </c>
      <c r="L93" s="20">
        <f t="shared" ref="L93:L124" si="13">J93+K93</f>
        <v>81.919998168945313</v>
      </c>
      <c r="M93" s="20">
        <v>80.639999389648438</v>
      </c>
      <c r="N93" s="16">
        <v>0</v>
      </c>
      <c r="O93" s="20">
        <f t="shared" ref="O93:O124" si="14">M93+N93</f>
        <v>80.639999389648438</v>
      </c>
      <c r="P93" s="20">
        <f t="shared" ref="P93:P124" si="15">MIN(O93,L93)</f>
        <v>80.639999389648438</v>
      </c>
      <c r="Q93" s="20">
        <f t="shared" ref="Q93:Q124" si="16">IF( AND(ISNUMBER(P$93),ISNUMBER(P93)),(P93-P$93)/P$93*100,"")</f>
        <v>0</v>
      </c>
    </row>
    <row r="94" spans="1:17" ht="60" x14ac:dyDescent="0.25">
      <c r="A94" s="17">
        <v>2</v>
      </c>
      <c r="B94" s="19" t="s">
        <v>178</v>
      </c>
      <c r="C94" s="19">
        <v>1999</v>
      </c>
      <c r="D94" s="19">
        <v>1999</v>
      </c>
      <c r="E94" s="19">
        <v>1999</v>
      </c>
      <c r="F94" s="19" t="s">
        <v>39</v>
      </c>
      <c r="G94" s="19" t="s">
        <v>25</v>
      </c>
      <c r="H94" s="19" t="s">
        <v>179</v>
      </c>
      <c r="I94" s="19" t="s">
        <v>180</v>
      </c>
      <c r="J94" s="21">
        <v>82.400001525878906</v>
      </c>
      <c r="K94" s="17">
        <v>0</v>
      </c>
      <c r="L94" s="21">
        <f t="shared" si="13"/>
        <v>82.400001525878906</v>
      </c>
      <c r="M94" s="21"/>
      <c r="N94" s="17"/>
      <c r="O94" s="21" t="s">
        <v>127</v>
      </c>
      <c r="P94" s="21">
        <f t="shared" si="15"/>
        <v>82.400001525878906</v>
      </c>
      <c r="Q94" s="21">
        <f t="shared" si="16"/>
        <v>2.1825423481543282</v>
      </c>
    </row>
    <row r="95" spans="1:17" ht="45" x14ac:dyDescent="0.25">
      <c r="A95" s="17">
        <v>3</v>
      </c>
      <c r="B95" s="19" t="s">
        <v>181</v>
      </c>
      <c r="C95" s="19">
        <v>1997</v>
      </c>
      <c r="D95" s="19">
        <v>1997</v>
      </c>
      <c r="E95" s="19">
        <v>1997</v>
      </c>
      <c r="F95" s="19" t="s">
        <v>24</v>
      </c>
      <c r="G95" s="19" t="s">
        <v>182</v>
      </c>
      <c r="H95" s="19" t="s">
        <v>183</v>
      </c>
      <c r="I95" s="19" t="s">
        <v>184</v>
      </c>
      <c r="J95" s="21">
        <v>87.069999694824219</v>
      </c>
      <c r="K95" s="17">
        <v>2</v>
      </c>
      <c r="L95" s="21">
        <f t="shared" si="13"/>
        <v>89.069999694824219</v>
      </c>
      <c r="M95" s="21">
        <v>85.489997863769531</v>
      </c>
      <c r="N95" s="17">
        <v>0</v>
      </c>
      <c r="O95" s="21">
        <f t="shared" si="14"/>
        <v>85.489997863769531</v>
      </c>
      <c r="P95" s="21">
        <f t="shared" si="15"/>
        <v>85.489997863769531</v>
      </c>
      <c r="Q95" s="21">
        <f t="shared" si="16"/>
        <v>6.0143830739459014</v>
      </c>
    </row>
    <row r="96" spans="1:17" ht="75" x14ac:dyDescent="0.25">
      <c r="A96" s="17">
        <v>4</v>
      </c>
      <c r="B96" s="19" t="s">
        <v>185</v>
      </c>
      <c r="C96" s="19">
        <v>2001</v>
      </c>
      <c r="D96" s="19">
        <v>2001</v>
      </c>
      <c r="E96" s="19">
        <v>2001</v>
      </c>
      <c r="F96" s="19" t="s">
        <v>39</v>
      </c>
      <c r="G96" s="19" t="s">
        <v>25</v>
      </c>
      <c r="H96" s="19" t="s">
        <v>186</v>
      </c>
      <c r="I96" s="19" t="s">
        <v>187</v>
      </c>
      <c r="J96" s="21">
        <v>88.709999084472656</v>
      </c>
      <c r="K96" s="17">
        <v>0</v>
      </c>
      <c r="L96" s="21">
        <f t="shared" si="13"/>
        <v>88.709999084472656</v>
      </c>
      <c r="M96" s="21">
        <v>87.120002746582031</v>
      </c>
      <c r="N96" s="17">
        <v>2</v>
      </c>
      <c r="O96" s="21">
        <f t="shared" si="14"/>
        <v>89.120002746582031</v>
      </c>
      <c r="P96" s="21">
        <f t="shared" si="15"/>
        <v>88.709999084472656</v>
      </c>
      <c r="Q96" s="21">
        <f t="shared" si="16"/>
        <v>10.007440173493039</v>
      </c>
    </row>
    <row r="97" spans="1:17" ht="60" x14ac:dyDescent="0.25">
      <c r="A97" s="17">
        <v>5</v>
      </c>
      <c r="B97" s="19" t="s">
        <v>188</v>
      </c>
      <c r="C97" s="19">
        <v>2001</v>
      </c>
      <c r="D97" s="19">
        <v>2001</v>
      </c>
      <c r="E97" s="19">
        <v>2001</v>
      </c>
      <c r="F97" s="19" t="s">
        <v>39</v>
      </c>
      <c r="G97" s="19" t="s">
        <v>35</v>
      </c>
      <c r="H97" s="19" t="s">
        <v>183</v>
      </c>
      <c r="I97" s="19" t="s">
        <v>37</v>
      </c>
      <c r="J97" s="21">
        <v>87.599998474121094</v>
      </c>
      <c r="K97" s="17">
        <v>2</v>
      </c>
      <c r="L97" s="21">
        <f t="shared" si="13"/>
        <v>89.599998474121094</v>
      </c>
      <c r="M97" s="21">
        <v>85.169998168945313</v>
      </c>
      <c r="N97" s="17">
        <v>4</v>
      </c>
      <c r="O97" s="21">
        <f t="shared" si="14"/>
        <v>89.169998168945313</v>
      </c>
      <c r="P97" s="21">
        <f t="shared" si="15"/>
        <v>89.169998168945313</v>
      </c>
      <c r="Q97" s="21">
        <f t="shared" si="16"/>
        <v>10.577875550420515</v>
      </c>
    </row>
    <row r="98" spans="1:17" ht="120" x14ac:dyDescent="0.25">
      <c r="A98" s="17">
        <v>6</v>
      </c>
      <c r="B98" s="19" t="s">
        <v>189</v>
      </c>
      <c r="C98" s="19">
        <v>2000</v>
      </c>
      <c r="D98" s="19">
        <v>2000</v>
      </c>
      <c r="E98" s="19">
        <v>2000</v>
      </c>
      <c r="F98" s="19" t="s">
        <v>24</v>
      </c>
      <c r="G98" s="19" t="s">
        <v>190</v>
      </c>
      <c r="H98" s="19" t="s">
        <v>191</v>
      </c>
      <c r="I98" s="19" t="s">
        <v>192</v>
      </c>
      <c r="J98" s="21">
        <v>91.199996948242188</v>
      </c>
      <c r="K98" s="17">
        <v>0</v>
      </c>
      <c r="L98" s="21">
        <f t="shared" si="13"/>
        <v>91.199996948242188</v>
      </c>
      <c r="M98" s="21">
        <v>90.599998474121094</v>
      </c>
      <c r="N98" s="17">
        <v>0</v>
      </c>
      <c r="O98" s="21">
        <f t="shared" si="14"/>
        <v>90.599998474121094</v>
      </c>
      <c r="P98" s="21">
        <f t="shared" si="15"/>
        <v>90.599998474121094</v>
      </c>
      <c r="Q98" s="21">
        <f t="shared" si="16"/>
        <v>12.351189434348132</v>
      </c>
    </row>
    <row r="99" spans="1:17" ht="45" x14ac:dyDescent="0.25">
      <c r="A99" s="17">
        <v>7</v>
      </c>
      <c r="B99" s="19" t="s">
        <v>193</v>
      </c>
      <c r="C99" s="19">
        <v>1998</v>
      </c>
      <c r="D99" s="19">
        <v>1998</v>
      </c>
      <c r="E99" s="19">
        <v>1998</v>
      </c>
      <c r="F99" s="19" t="s">
        <v>39</v>
      </c>
      <c r="G99" s="19" t="s">
        <v>194</v>
      </c>
      <c r="H99" s="19" t="s">
        <v>86</v>
      </c>
      <c r="I99" s="19" t="s">
        <v>195</v>
      </c>
      <c r="J99" s="21">
        <v>94.199996948242188</v>
      </c>
      <c r="K99" s="17">
        <v>4</v>
      </c>
      <c r="L99" s="21">
        <f t="shared" si="13"/>
        <v>98.199996948242188</v>
      </c>
      <c r="M99" s="21">
        <v>93.300003051757813</v>
      </c>
      <c r="N99" s="17">
        <v>0</v>
      </c>
      <c r="O99" s="21">
        <f t="shared" si="14"/>
        <v>93.300003051757813</v>
      </c>
      <c r="P99" s="21">
        <f t="shared" si="15"/>
        <v>93.300003051757813</v>
      </c>
      <c r="Q99" s="21">
        <f t="shared" si="16"/>
        <v>15.699409422037409</v>
      </c>
    </row>
    <row r="100" spans="1:17" ht="90" x14ac:dyDescent="0.25">
      <c r="A100" s="17">
        <v>8</v>
      </c>
      <c r="B100" s="19" t="s">
        <v>196</v>
      </c>
      <c r="C100" s="19">
        <v>2001</v>
      </c>
      <c r="D100" s="19">
        <v>2001</v>
      </c>
      <c r="E100" s="19">
        <v>2001</v>
      </c>
      <c r="F100" s="19" t="s">
        <v>39</v>
      </c>
      <c r="G100" s="19" t="s">
        <v>35</v>
      </c>
      <c r="H100" s="19" t="s">
        <v>197</v>
      </c>
      <c r="I100" s="19" t="s">
        <v>198</v>
      </c>
      <c r="J100" s="21">
        <v>94.75</v>
      </c>
      <c r="K100" s="17">
        <v>0</v>
      </c>
      <c r="L100" s="21">
        <f t="shared" si="13"/>
        <v>94.75</v>
      </c>
      <c r="M100" s="21">
        <v>94.900001525878906</v>
      </c>
      <c r="N100" s="17">
        <v>6</v>
      </c>
      <c r="O100" s="21">
        <f t="shared" si="14"/>
        <v>100.90000152587891</v>
      </c>
      <c r="P100" s="21">
        <f t="shared" si="15"/>
        <v>94.75</v>
      </c>
      <c r="Q100" s="21">
        <f t="shared" si="16"/>
        <v>17.497520730590221</v>
      </c>
    </row>
    <row r="101" spans="1:17" ht="75" x14ac:dyDescent="0.25">
      <c r="A101" s="17">
        <v>9</v>
      </c>
      <c r="B101" s="19" t="s">
        <v>199</v>
      </c>
      <c r="C101" s="19">
        <v>2003</v>
      </c>
      <c r="D101" s="19">
        <v>2003</v>
      </c>
      <c r="E101" s="19">
        <v>2003</v>
      </c>
      <c r="F101" s="19" t="s">
        <v>39</v>
      </c>
      <c r="G101" s="19" t="s">
        <v>43</v>
      </c>
      <c r="H101" s="19" t="s">
        <v>81</v>
      </c>
      <c r="I101" s="19" t="s">
        <v>89</v>
      </c>
      <c r="J101" s="21">
        <v>97.660003662109375</v>
      </c>
      <c r="K101" s="17">
        <v>4</v>
      </c>
      <c r="L101" s="21">
        <f t="shared" si="13"/>
        <v>101.66000366210937</v>
      </c>
      <c r="M101" s="21">
        <v>94.819999694824219</v>
      </c>
      <c r="N101" s="17">
        <v>2</v>
      </c>
      <c r="O101" s="21">
        <f t="shared" si="14"/>
        <v>96.819999694824219</v>
      </c>
      <c r="P101" s="21">
        <f t="shared" si="15"/>
        <v>96.819999694824219</v>
      </c>
      <c r="Q101" s="21">
        <f t="shared" si="16"/>
        <v>20.064484657291263</v>
      </c>
    </row>
    <row r="102" spans="1:17" ht="45" x14ac:dyDescent="0.25">
      <c r="A102" s="17">
        <v>10</v>
      </c>
      <c r="B102" s="19" t="s">
        <v>200</v>
      </c>
      <c r="C102" s="19">
        <v>1989</v>
      </c>
      <c r="D102" s="19">
        <v>1989</v>
      </c>
      <c r="E102" s="19">
        <v>1989</v>
      </c>
      <c r="F102" s="19" t="s">
        <v>68</v>
      </c>
      <c r="G102" s="19" t="s">
        <v>25</v>
      </c>
      <c r="H102" s="19" t="s">
        <v>47</v>
      </c>
      <c r="I102" s="19" t="s">
        <v>48</v>
      </c>
      <c r="J102" s="21">
        <v>99.129997253417969</v>
      </c>
      <c r="K102" s="17">
        <v>0</v>
      </c>
      <c r="L102" s="21">
        <f t="shared" si="13"/>
        <v>99.129997253417969</v>
      </c>
      <c r="M102" s="21">
        <v>103.33999633789062</v>
      </c>
      <c r="N102" s="17">
        <v>0</v>
      </c>
      <c r="O102" s="21">
        <f t="shared" si="14"/>
        <v>103.33999633789062</v>
      </c>
      <c r="P102" s="21">
        <f t="shared" si="15"/>
        <v>99.129997253417969</v>
      </c>
      <c r="Q102" s="21">
        <f t="shared" si="16"/>
        <v>22.929064984768647</v>
      </c>
    </row>
    <row r="103" spans="1:17" ht="30" x14ac:dyDescent="0.25">
      <c r="A103" s="17">
        <v>11</v>
      </c>
      <c r="B103" s="19" t="s">
        <v>201</v>
      </c>
      <c r="C103" s="19">
        <v>1974</v>
      </c>
      <c r="D103" s="19">
        <v>1974</v>
      </c>
      <c r="E103" s="19">
        <v>1974</v>
      </c>
      <c r="F103" s="19">
        <v>1</v>
      </c>
      <c r="G103" s="19" t="s">
        <v>25</v>
      </c>
      <c r="H103" s="19" t="s">
        <v>97</v>
      </c>
      <c r="I103" s="19" t="s">
        <v>57</v>
      </c>
      <c r="J103" s="21">
        <v>100.15000152587891</v>
      </c>
      <c r="K103" s="17">
        <v>0</v>
      </c>
      <c r="L103" s="21">
        <f t="shared" si="13"/>
        <v>100.15000152587891</v>
      </c>
      <c r="M103" s="21">
        <v>101.91000366210937</v>
      </c>
      <c r="N103" s="17">
        <v>2</v>
      </c>
      <c r="O103" s="21">
        <f t="shared" si="14"/>
        <v>103.91000366210937</v>
      </c>
      <c r="P103" s="21">
        <f t="shared" si="15"/>
        <v>100.15000152587891</v>
      </c>
      <c r="Q103" s="21">
        <f t="shared" si="16"/>
        <v>24.193951244913972</v>
      </c>
    </row>
    <row r="104" spans="1:17" ht="30" x14ac:dyDescent="0.25">
      <c r="A104" s="17">
        <v>12</v>
      </c>
      <c r="B104" s="19" t="s">
        <v>202</v>
      </c>
      <c r="C104" s="19">
        <v>1988</v>
      </c>
      <c r="D104" s="19">
        <v>1988</v>
      </c>
      <c r="E104" s="19">
        <v>1988</v>
      </c>
      <c r="F104" s="19">
        <v>2</v>
      </c>
      <c r="G104" s="19" t="s">
        <v>25</v>
      </c>
      <c r="H104" s="19" t="s">
        <v>72</v>
      </c>
      <c r="I104" s="19" t="s">
        <v>73</v>
      </c>
      <c r="J104" s="21">
        <v>105.80000305175781</v>
      </c>
      <c r="K104" s="17">
        <v>0</v>
      </c>
      <c r="L104" s="21">
        <f t="shared" si="13"/>
        <v>105.80000305175781</v>
      </c>
      <c r="M104" s="21">
        <v>100.13999938964844</v>
      </c>
      <c r="N104" s="17">
        <v>2</v>
      </c>
      <c r="O104" s="21">
        <f t="shared" si="14"/>
        <v>102.13999938964844</v>
      </c>
      <c r="P104" s="21">
        <f t="shared" si="15"/>
        <v>102.13999938964844</v>
      </c>
      <c r="Q104" s="21">
        <f t="shared" si="16"/>
        <v>26.661706551004645</v>
      </c>
    </row>
    <row r="105" spans="1:17" ht="45" x14ac:dyDescent="0.25">
      <c r="A105" s="17">
        <v>13</v>
      </c>
      <c r="B105" s="19" t="s">
        <v>203</v>
      </c>
      <c r="C105" s="19">
        <v>1984</v>
      </c>
      <c r="D105" s="19">
        <v>1984</v>
      </c>
      <c r="E105" s="19">
        <v>1984</v>
      </c>
      <c r="F105" s="19">
        <v>1</v>
      </c>
      <c r="G105" s="19" t="s">
        <v>25</v>
      </c>
      <c r="H105" s="19" t="s">
        <v>47</v>
      </c>
      <c r="I105" s="19" t="s">
        <v>48</v>
      </c>
      <c r="J105" s="21">
        <v>100.31999969482422</v>
      </c>
      <c r="K105" s="17">
        <v>2</v>
      </c>
      <c r="L105" s="21">
        <f t="shared" si="13"/>
        <v>102.31999969482422</v>
      </c>
      <c r="M105" s="21">
        <v>101.43000030517578</v>
      </c>
      <c r="N105" s="17">
        <v>6</v>
      </c>
      <c r="O105" s="21">
        <f t="shared" si="14"/>
        <v>107.43000030517578</v>
      </c>
      <c r="P105" s="21">
        <f t="shared" si="15"/>
        <v>102.31999969482422</v>
      </c>
      <c r="Q105" s="21">
        <f t="shared" si="16"/>
        <v>26.884921216850593</v>
      </c>
    </row>
    <row r="106" spans="1:17" x14ac:dyDescent="0.25">
      <c r="A106" s="17">
        <v>14</v>
      </c>
      <c r="B106" s="19" t="s">
        <v>204</v>
      </c>
      <c r="C106" s="19">
        <v>1993</v>
      </c>
      <c r="D106" s="19">
        <v>1993</v>
      </c>
      <c r="E106" s="19">
        <v>1993</v>
      </c>
      <c r="F106" s="19" t="s">
        <v>39</v>
      </c>
      <c r="G106" s="19" t="s">
        <v>25</v>
      </c>
      <c r="H106" s="19" t="s">
        <v>162</v>
      </c>
      <c r="I106" s="19" t="s">
        <v>205</v>
      </c>
      <c r="J106" s="21">
        <v>105.23999786376953</v>
      </c>
      <c r="K106" s="17">
        <v>4</v>
      </c>
      <c r="L106" s="21">
        <f t="shared" si="13"/>
        <v>109.23999786376953</v>
      </c>
      <c r="M106" s="21">
        <v>102.83999633789062</v>
      </c>
      <c r="N106" s="17">
        <v>0</v>
      </c>
      <c r="O106" s="21">
        <f t="shared" si="14"/>
        <v>102.83999633789062</v>
      </c>
      <c r="P106" s="21">
        <f t="shared" si="15"/>
        <v>102.83999633789062</v>
      </c>
      <c r="Q106" s="21">
        <f t="shared" si="16"/>
        <v>27.529758328708454</v>
      </c>
    </row>
    <row r="107" spans="1:17" ht="45" x14ac:dyDescent="0.25">
      <c r="A107" s="17">
        <v>15</v>
      </c>
      <c r="B107" s="19" t="s">
        <v>206</v>
      </c>
      <c r="C107" s="19">
        <v>1986</v>
      </c>
      <c r="D107" s="19">
        <v>1986</v>
      </c>
      <c r="E107" s="19">
        <v>1986</v>
      </c>
      <c r="F107" s="19">
        <v>1</v>
      </c>
      <c r="G107" s="19" t="s">
        <v>25</v>
      </c>
      <c r="H107" s="19" t="s">
        <v>47</v>
      </c>
      <c r="I107" s="19" t="s">
        <v>48</v>
      </c>
      <c r="J107" s="21">
        <v>107.01000213623047</v>
      </c>
      <c r="K107" s="17">
        <v>0</v>
      </c>
      <c r="L107" s="21">
        <f t="shared" si="13"/>
        <v>107.01000213623047</v>
      </c>
      <c r="M107" s="21">
        <v>104.25</v>
      </c>
      <c r="N107" s="17">
        <v>0</v>
      </c>
      <c r="O107" s="21">
        <f t="shared" si="14"/>
        <v>104.25</v>
      </c>
      <c r="P107" s="21">
        <f t="shared" si="15"/>
        <v>104.25</v>
      </c>
      <c r="Q107" s="21">
        <f t="shared" si="16"/>
        <v>29.278274788010876</v>
      </c>
    </row>
    <row r="108" spans="1:17" ht="30" x14ac:dyDescent="0.25">
      <c r="A108" s="17">
        <v>16</v>
      </c>
      <c r="B108" s="19" t="s">
        <v>207</v>
      </c>
      <c r="C108" s="19">
        <v>1998</v>
      </c>
      <c r="D108" s="19">
        <v>1998</v>
      </c>
      <c r="E108" s="19">
        <v>1998</v>
      </c>
      <c r="F108" s="19">
        <v>1</v>
      </c>
      <c r="G108" s="19" t="s">
        <v>25</v>
      </c>
      <c r="H108" s="19" t="s">
        <v>162</v>
      </c>
      <c r="I108" s="19" t="s">
        <v>208</v>
      </c>
      <c r="J108" s="21">
        <v>106.44000244140625</v>
      </c>
      <c r="K108" s="17">
        <v>0</v>
      </c>
      <c r="L108" s="21">
        <f t="shared" si="13"/>
        <v>106.44000244140625</v>
      </c>
      <c r="M108" s="21">
        <v>104.51000213623047</v>
      </c>
      <c r="N108" s="17">
        <v>0</v>
      </c>
      <c r="O108" s="21">
        <f t="shared" si="14"/>
        <v>104.51000213623047</v>
      </c>
      <c r="P108" s="21">
        <f t="shared" si="15"/>
        <v>104.51000213623047</v>
      </c>
      <c r="Q108" s="21">
        <f t="shared" si="16"/>
        <v>29.600698074467207</v>
      </c>
    </row>
    <row r="109" spans="1:17" x14ac:dyDescent="0.25">
      <c r="A109" s="17">
        <v>17</v>
      </c>
      <c r="B109" s="19" t="s">
        <v>209</v>
      </c>
      <c r="C109" s="19">
        <v>1992</v>
      </c>
      <c r="D109" s="19">
        <v>1992</v>
      </c>
      <c r="E109" s="19">
        <v>1992</v>
      </c>
      <c r="F109" s="19" t="s">
        <v>68</v>
      </c>
      <c r="G109" s="19" t="s">
        <v>64</v>
      </c>
      <c r="H109" s="19"/>
      <c r="I109" s="19" t="s">
        <v>66</v>
      </c>
      <c r="J109" s="21">
        <v>109.09999847412109</v>
      </c>
      <c r="K109" s="17">
        <v>0</v>
      </c>
      <c r="L109" s="21">
        <f t="shared" si="13"/>
        <v>109.09999847412109</v>
      </c>
      <c r="M109" s="21">
        <v>103.40000152587891</v>
      </c>
      <c r="N109" s="17">
        <v>2</v>
      </c>
      <c r="O109" s="21">
        <f t="shared" si="14"/>
        <v>105.40000152587891</v>
      </c>
      <c r="P109" s="21">
        <f t="shared" si="15"/>
        <v>105.40000152587891</v>
      </c>
      <c r="Q109" s="21">
        <f t="shared" si="16"/>
        <v>30.704367960856967</v>
      </c>
    </row>
    <row r="110" spans="1:17" ht="45" x14ac:dyDescent="0.25">
      <c r="A110" s="17">
        <v>18</v>
      </c>
      <c r="B110" s="19" t="s">
        <v>210</v>
      </c>
      <c r="C110" s="19">
        <v>2006</v>
      </c>
      <c r="D110" s="19">
        <v>2006</v>
      </c>
      <c r="E110" s="19">
        <v>2006</v>
      </c>
      <c r="F110" s="19">
        <v>2</v>
      </c>
      <c r="G110" s="19" t="s">
        <v>64</v>
      </c>
      <c r="H110" s="19" t="s">
        <v>65</v>
      </c>
      <c r="I110" s="19" t="s">
        <v>66</v>
      </c>
      <c r="J110" s="21">
        <v>107.31999969482422</v>
      </c>
      <c r="K110" s="17">
        <v>6</v>
      </c>
      <c r="L110" s="21">
        <f t="shared" si="13"/>
        <v>113.31999969482422</v>
      </c>
      <c r="M110" s="21">
        <v>105.70999908447266</v>
      </c>
      <c r="N110" s="17">
        <v>2</v>
      </c>
      <c r="O110" s="21">
        <f t="shared" si="14"/>
        <v>107.70999908447266</v>
      </c>
      <c r="P110" s="21">
        <f t="shared" si="15"/>
        <v>107.70999908447266</v>
      </c>
      <c r="Q110" s="21">
        <f t="shared" si="16"/>
        <v>33.568948288334347</v>
      </c>
    </row>
    <row r="111" spans="1:17" x14ac:dyDescent="0.25">
      <c r="A111" s="17">
        <v>19</v>
      </c>
      <c r="B111" s="19" t="s">
        <v>211</v>
      </c>
      <c r="C111" s="19">
        <v>1997</v>
      </c>
      <c r="D111" s="19">
        <v>1997</v>
      </c>
      <c r="E111" s="19">
        <v>1997</v>
      </c>
      <c r="F111" s="19">
        <v>1</v>
      </c>
      <c r="G111" s="19" t="s">
        <v>25</v>
      </c>
      <c r="H111" s="19" t="s">
        <v>162</v>
      </c>
      <c r="I111" s="19" t="s">
        <v>205</v>
      </c>
      <c r="J111" s="21">
        <v>109.69999694824219</v>
      </c>
      <c r="K111" s="17">
        <v>2</v>
      </c>
      <c r="L111" s="21">
        <f t="shared" si="13"/>
        <v>111.69999694824219</v>
      </c>
      <c r="M111" s="21">
        <v>110.01000213623047</v>
      </c>
      <c r="N111" s="17">
        <v>6</v>
      </c>
      <c r="O111" s="21">
        <f t="shared" si="14"/>
        <v>116.01000213623047</v>
      </c>
      <c r="P111" s="21">
        <f t="shared" si="15"/>
        <v>111.69999694824219</v>
      </c>
      <c r="Q111" s="21">
        <f t="shared" si="16"/>
        <v>38.516862343355676</v>
      </c>
    </row>
    <row r="112" spans="1:17" x14ac:dyDescent="0.25">
      <c r="A112" s="17">
        <v>20</v>
      </c>
      <c r="B112" s="19" t="s">
        <v>212</v>
      </c>
      <c r="C112" s="19">
        <v>1980</v>
      </c>
      <c r="D112" s="19">
        <v>1980</v>
      </c>
      <c r="E112" s="19">
        <v>1980</v>
      </c>
      <c r="F112" s="19">
        <v>2</v>
      </c>
      <c r="G112" s="19" t="s">
        <v>25</v>
      </c>
      <c r="H112" s="19" t="s">
        <v>97</v>
      </c>
      <c r="I112" s="19" t="s">
        <v>98</v>
      </c>
      <c r="J112" s="21">
        <v>110.31999969482422</v>
      </c>
      <c r="K112" s="17">
        <v>2</v>
      </c>
      <c r="L112" s="21">
        <f t="shared" si="13"/>
        <v>112.31999969482422</v>
      </c>
      <c r="M112" s="21">
        <v>110.30000305175781</v>
      </c>
      <c r="N112" s="17">
        <v>2</v>
      </c>
      <c r="O112" s="21">
        <f t="shared" si="14"/>
        <v>112.30000305175781</v>
      </c>
      <c r="P112" s="21">
        <f t="shared" si="15"/>
        <v>112.30000305175781</v>
      </c>
      <c r="Q112" s="21">
        <f t="shared" si="16"/>
        <v>39.260917536878722</v>
      </c>
    </row>
    <row r="113" spans="1:17" ht="45" x14ac:dyDescent="0.25">
      <c r="A113" s="17">
        <v>21</v>
      </c>
      <c r="B113" s="19" t="s">
        <v>213</v>
      </c>
      <c r="C113" s="19">
        <v>2002</v>
      </c>
      <c r="D113" s="19">
        <v>2002</v>
      </c>
      <c r="E113" s="19">
        <v>2002</v>
      </c>
      <c r="F113" s="19">
        <v>2</v>
      </c>
      <c r="G113" s="19" t="s">
        <v>64</v>
      </c>
      <c r="H113" s="19" t="s">
        <v>65</v>
      </c>
      <c r="I113" s="19" t="s">
        <v>66</v>
      </c>
      <c r="J113" s="21">
        <v>113.95999908447266</v>
      </c>
      <c r="K113" s="17">
        <v>0</v>
      </c>
      <c r="L113" s="21">
        <f t="shared" si="13"/>
        <v>113.95999908447266</v>
      </c>
      <c r="M113" s="21">
        <v>112.48999786376953</v>
      </c>
      <c r="N113" s="17">
        <v>0</v>
      </c>
      <c r="O113" s="21">
        <f t="shared" si="14"/>
        <v>112.48999786376953</v>
      </c>
      <c r="P113" s="21">
        <f t="shared" si="15"/>
        <v>112.48999786376953</v>
      </c>
      <c r="Q113" s="21">
        <f t="shared" si="16"/>
        <v>39.496526184509868</v>
      </c>
    </row>
    <row r="114" spans="1:17" ht="75" x14ac:dyDescent="0.25">
      <c r="A114" s="17">
        <v>22</v>
      </c>
      <c r="B114" s="19" t="s">
        <v>214</v>
      </c>
      <c r="C114" s="19">
        <v>2005</v>
      </c>
      <c r="D114" s="19">
        <v>2005</v>
      </c>
      <c r="E114" s="19">
        <v>2005</v>
      </c>
      <c r="F114" s="19">
        <v>2</v>
      </c>
      <c r="G114" s="19" t="s">
        <v>25</v>
      </c>
      <c r="H114" s="19" t="s">
        <v>186</v>
      </c>
      <c r="I114" s="19" t="s">
        <v>215</v>
      </c>
      <c r="J114" s="21">
        <v>113.16999816894531</v>
      </c>
      <c r="K114" s="17">
        <v>2</v>
      </c>
      <c r="L114" s="21">
        <f t="shared" si="13"/>
        <v>115.16999816894531</v>
      </c>
      <c r="M114" s="21">
        <v>112.05000305175781</v>
      </c>
      <c r="N114" s="17">
        <v>2</v>
      </c>
      <c r="O114" s="21">
        <f t="shared" si="14"/>
        <v>114.05000305175781</v>
      </c>
      <c r="P114" s="21">
        <f t="shared" si="15"/>
        <v>114.05000305175781</v>
      </c>
      <c r="Q114" s="21">
        <f t="shared" si="16"/>
        <v>41.431056442193047</v>
      </c>
    </row>
    <row r="115" spans="1:17" ht="45" x14ac:dyDescent="0.25">
      <c r="A115" s="17">
        <v>23</v>
      </c>
      <c r="B115" s="19" t="s">
        <v>216</v>
      </c>
      <c r="C115" s="19">
        <v>1997</v>
      </c>
      <c r="D115" s="19">
        <v>1997</v>
      </c>
      <c r="E115" s="19">
        <v>1997</v>
      </c>
      <c r="F115" s="19" t="s">
        <v>39</v>
      </c>
      <c r="G115" s="19" t="s">
        <v>25</v>
      </c>
      <c r="H115" s="19" t="s">
        <v>40</v>
      </c>
      <c r="I115" s="19" t="s">
        <v>62</v>
      </c>
      <c r="J115" s="21">
        <v>114.41000366210937</v>
      </c>
      <c r="K115" s="17">
        <v>0</v>
      </c>
      <c r="L115" s="21">
        <f t="shared" si="13"/>
        <v>114.41000366210937</v>
      </c>
      <c r="M115" s="21">
        <v>113.97000122070312</v>
      </c>
      <c r="N115" s="17">
        <v>2</v>
      </c>
      <c r="O115" s="21">
        <f t="shared" si="14"/>
        <v>115.97000122070312</v>
      </c>
      <c r="P115" s="21">
        <f t="shared" si="15"/>
        <v>114.41000366210937</v>
      </c>
      <c r="Q115" s="21">
        <f t="shared" si="16"/>
        <v>41.877485773884956</v>
      </c>
    </row>
    <row r="116" spans="1:17" ht="75" x14ac:dyDescent="0.25">
      <c r="A116" s="17">
        <v>24</v>
      </c>
      <c r="B116" s="19" t="s">
        <v>217</v>
      </c>
      <c r="C116" s="19">
        <v>2002</v>
      </c>
      <c r="D116" s="19">
        <v>2002</v>
      </c>
      <c r="E116" s="19">
        <v>2002</v>
      </c>
      <c r="F116" s="19">
        <v>1</v>
      </c>
      <c r="G116" s="19" t="s">
        <v>134</v>
      </c>
      <c r="H116" s="19" t="s">
        <v>218</v>
      </c>
      <c r="I116" s="19" t="s">
        <v>219</v>
      </c>
      <c r="J116" s="21">
        <v>110.38999938964844</v>
      </c>
      <c r="K116" s="17">
        <v>56</v>
      </c>
      <c r="L116" s="21">
        <f t="shared" si="13"/>
        <v>166.38999938964844</v>
      </c>
      <c r="M116" s="21">
        <v>109.05999755859375</v>
      </c>
      <c r="N116" s="17">
        <v>6</v>
      </c>
      <c r="O116" s="21">
        <f t="shared" si="14"/>
        <v>115.05999755859375</v>
      </c>
      <c r="P116" s="21">
        <f t="shared" si="15"/>
        <v>115.05999755859375</v>
      </c>
      <c r="Q116" s="21">
        <f t="shared" si="16"/>
        <v>42.68352979844358</v>
      </c>
    </row>
    <row r="117" spans="1:17" ht="60" x14ac:dyDescent="0.25">
      <c r="A117" s="17">
        <v>25</v>
      </c>
      <c r="B117" s="19" t="s">
        <v>220</v>
      </c>
      <c r="C117" s="19">
        <v>2006</v>
      </c>
      <c r="D117" s="19">
        <v>2006</v>
      </c>
      <c r="E117" s="19">
        <v>2006</v>
      </c>
      <c r="F117" s="19" t="s">
        <v>68</v>
      </c>
      <c r="G117" s="19" t="s">
        <v>35</v>
      </c>
      <c r="H117" s="19" t="s">
        <v>94</v>
      </c>
      <c r="I117" s="19" t="s">
        <v>95</v>
      </c>
      <c r="J117" s="21">
        <v>117.62999725341797</v>
      </c>
      <c r="K117" s="17">
        <v>4</v>
      </c>
      <c r="L117" s="21">
        <f t="shared" si="13"/>
        <v>121.62999725341797</v>
      </c>
      <c r="M117" s="21">
        <v>116.06999969482422</v>
      </c>
      <c r="N117" s="17">
        <v>4</v>
      </c>
      <c r="O117" s="21">
        <f t="shared" si="14"/>
        <v>120.06999969482422</v>
      </c>
      <c r="P117" s="21">
        <f t="shared" si="15"/>
        <v>120.06999969482422</v>
      </c>
      <c r="Q117" s="21">
        <f t="shared" si="16"/>
        <v>48.89633011361024</v>
      </c>
    </row>
    <row r="118" spans="1:17" ht="75" x14ac:dyDescent="0.25">
      <c r="A118" s="17">
        <v>26</v>
      </c>
      <c r="B118" s="19" t="s">
        <v>221</v>
      </c>
      <c r="C118" s="19">
        <v>2004</v>
      </c>
      <c r="D118" s="19">
        <v>2004</v>
      </c>
      <c r="E118" s="19">
        <v>2004</v>
      </c>
      <c r="F118" s="19">
        <v>2</v>
      </c>
      <c r="G118" s="19" t="s">
        <v>134</v>
      </c>
      <c r="H118" s="19" t="s">
        <v>218</v>
      </c>
      <c r="I118" s="19" t="s">
        <v>219</v>
      </c>
      <c r="J118" s="21">
        <v>115.81999969482422</v>
      </c>
      <c r="K118" s="17">
        <v>6</v>
      </c>
      <c r="L118" s="21">
        <f t="shared" si="13"/>
        <v>121.81999969482422</v>
      </c>
      <c r="M118" s="21">
        <v>108.77999877929687</v>
      </c>
      <c r="N118" s="17">
        <v>54</v>
      </c>
      <c r="O118" s="21">
        <f t="shared" si="14"/>
        <v>162.77999877929687</v>
      </c>
      <c r="P118" s="21">
        <f t="shared" si="15"/>
        <v>121.81999969482422</v>
      </c>
      <c r="Q118" s="21">
        <f t="shared" si="16"/>
        <v>51.066469018924565</v>
      </c>
    </row>
    <row r="119" spans="1:17" x14ac:dyDescent="0.25">
      <c r="A119" s="17">
        <v>27</v>
      </c>
      <c r="B119" s="19" t="s">
        <v>222</v>
      </c>
      <c r="C119" s="19">
        <v>1992</v>
      </c>
      <c r="D119" s="19">
        <v>1992</v>
      </c>
      <c r="E119" s="19">
        <v>1992</v>
      </c>
      <c r="F119" s="19" t="s">
        <v>68</v>
      </c>
      <c r="G119" s="19" t="s">
        <v>25</v>
      </c>
      <c r="H119" s="19" t="s">
        <v>103</v>
      </c>
      <c r="I119" s="19" t="s">
        <v>223</v>
      </c>
      <c r="J119" s="21">
        <v>121.83999633789062</v>
      </c>
      <c r="K119" s="17">
        <v>0</v>
      </c>
      <c r="L119" s="21">
        <f t="shared" si="13"/>
        <v>121.83999633789062</v>
      </c>
      <c r="M119" s="21">
        <v>120.01000213623047</v>
      </c>
      <c r="N119" s="17">
        <v>4</v>
      </c>
      <c r="O119" s="21">
        <f t="shared" si="14"/>
        <v>124.01000213623047</v>
      </c>
      <c r="P119" s="21">
        <f t="shared" si="15"/>
        <v>121.83999633789062</v>
      </c>
      <c r="Q119" s="21">
        <f t="shared" si="16"/>
        <v>51.091266443549763</v>
      </c>
    </row>
    <row r="120" spans="1:17" ht="60" x14ac:dyDescent="0.25">
      <c r="A120" s="17">
        <v>28</v>
      </c>
      <c r="B120" s="19" t="s">
        <v>224</v>
      </c>
      <c r="C120" s="19">
        <v>2004</v>
      </c>
      <c r="D120" s="19">
        <v>2004</v>
      </c>
      <c r="E120" s="19">
        <v>2004</v>
      </c>
      <c r="F120" s="19">
        <v>3</v>
      </c>
      <c r="G120" s="19" t="s">
        <v>134</v>
      </c>
      <c r="H120" s="19" t="s">
        <v>135</v>
      </c>
      <c r="I120" s="19" t="s">
        <v>225</v>
      </c>
      <c r="J120" s="21"/>
      <c r="K120" s="17"/>
      <c r="L120" s="21" t="s">
        <v>127</v>
      </c>
      <c r="M120" s="21">
        <v>118.73999786376953</v>
      </c>
      <c r="N120" s="17">
        <v>4</v>
      </c>
      <c r="O120" s="21">
        <f t="shared" si="14"/>
        <v>122.73999786376953</v>
      </c>
      <c r="P120" s="21">
        <f t="shared" si="15"/>
        <v>122.73999786376953</v>
      </c>
      <c r="Q120" s="21">
        <f t="shared" si="16"/>
        <v>52.207339772779527</v>
      </c>
    </row>
    <row r="121" spans="1:17" x14ac:dyDescent="0.25">
      <c r="A121" s="17">
        <v>29</v>
      </c>
      <c r="B121" s="19" t="s">
        <v>226</v>
      </c>
      <c r="C121" s="19">
        <v>1963</v>
      </c>
      <c r="D121" s="19">
        <v>1963</v>
      </c>
      <c r="E121" s="19">
        <v>1963</v>
      </c>
      <c r="F121" s="19">
        <v>2</v>
      </c>
      <c r="G121" s="19" t="s">
        <v>25</v>
      </c>
      <c r="H121" s="19" t="s">
        <v>97</v>
      </c>
      <c r="I121" s="19" t="s">
        <v>98</v>
      </c>
      <c r="J121" s="21">
        <v>130.25</v>
      </c>
      <c r="K121" s="17">
        <v>2</v>
      </c>
      <c r="L121" s="21">
        <f t="shared" si="13"/>
        <v>132.25</v>
      </c>
      <c r="M121" s="21">
        <v>123.34999847412109</v>
      </c>
      <c r="N121" s="17">
        <v>2</v>
      </c>
      <c r="O121" s="21">
        <f t="shared" si="14"/>
        <v>125.34999847412109</v>
      </c>
      <c r="P121" s="21">
        <f t="shared" si="15"/>
        <v>125.34999847412109</v>
      </c>
      <c r="Q121" s="21">
        <f t="shared" si="16"/>
        <v>55.443947697018423</v>
      </c>
    </row>
    <row r="122" spans="1:17" x14ac:dyDescent="0.25">
      <c r="A122" s="17">
        <v>30</v>
      </c>
      <c r="B122" s="19" t="s">
        <v>227</v>
      </c>
      <c r="C122" s="19">
        <v>2006</v>
      </c>
      <c r="D122" s="19">
        <v>2006</v>
      </c>
      <c r="E122" s="19">
        <v>2006</v>
      </c>
      <c r="F122" s="19" t="s">
        <v>228</v>
      </c>
      <c r="G122" s="19" t="s">
        <v>25</v>
      </c>
      <c r="H122" s="19" t="s">
        <v>162</v>
      </c>
      <c r="I122" s="19" t="s">
        <v>229</v>
      </c>
      <c r="J122" s="21">
        <v>158.1199951171875</v>
      </c>
      <c r="K122" s="17">
        <v>0</v>
      </c>
      <c r="L122" s="21">
        <f t="shared" si="13"/>
        <v>158.1199951171875</v>
      </c>
      <c r="M122" s="21">
        <v>145.27999877929687</v>
      </c>
      <c r="N122" s="17">
        <v>8</v>
      </c>
      <c r="O122" s="21">
        <f t="shared" si="14"/>
        <v>153.27999877929687</v>
      </c>
      <c r="P122" s="21">
        <f t="shared" si="15"/>
        <v>153.27999877929687</v>
      </c>
      <c r="Q122" s="21">
        <f t="shared" si="16"/>
        <v>90.079365004277349</v>
      </c>
    </row>
    <row r="123" spans="1:17" ht="45" x14ac:dyDescent="0.25">
      <c r="A123" s="17"/>
      <c r="B123" s="19" t="s">
        <v>230</v>
      </c>
      <c r="C123" s="19">
        <v>1985</v>
      </c>
      <c r="D123" s="19">
        <v>1985</v>
      </c>
      <c r="E123" s="19">
        <v>1985</v>
      </c>
      <c r="F123" s="19">
        <v>2</v>
      </c>
      <c r="G123" s="19" t="s">
        <v>35</v>
      </c>
      <c r="H123" s="19" t="s">
        <v>47</v>
      </c>
      <c r="I123" s="19" t="s">
        <v>48</v>
      </c>
      <c r="J123" s="21"/>
      <c r="K123" s="17"/>
      <c r="L123" s="21" t="s">
        <v>127</v>
      </c>
      <c r="M123" s="21"/>
      <c r="N123" s="17"/>
      <c r="O123" s="21" t="s">
        <v>127</v>
      </c>
      <c r="P123" s="21"/>
      <c r="Q123" s="21" t="str">
        <f t="shared" si="16"/>
        <v/>
      </c>
    </row>
    <row r="124" spans="1:17" ht="60" x14ac:dyDescent="0.25">
      <c r="A124" s="17"/>
      <c r="B124" s="19" t="s">
        <v>231</v>
      </c>
      <c r="C124" s="19">
        <v>2003</v>
      </c>
      <c r="D124" s="19">
        <v>2003</v>
      </c>
      <c r="E124" s="19">
        <v>2003</v>
      </c>
      <c r="F124" s="19" t="s">
        <v>39</v>
      </c>
      <c r="G124" s="19" t="s">
        <v>35</v>
      </c>
      <c r="H124" s="19" t="s">
        <v>94</v>
      </c>
      <c r="I124" s="19" t="s">
        <v>95</v>
      </c>
      <c r="J124" s="21"/>
      <c r="K124" s="17"/>
      <c r="L124" s="21" t="s">
        <v>127</v>
      </c>
      <c r="M124" s="21"/>
      <c r="N124" s="17"/>
      <c r="O124" s="21" t="s">
        <v>127</v>
      </c>
      <c r="P124" s="21"/>
      <c r="Q124" s="21" t="str">
        <f t="shared" si="16"/>
        <v/>
      </c>
    </row>
    <row r="126" spans="1:17" ht="18.75" x14ac:dyDescent="0.25">
      <c r="A126" s="5" t="s">
        <v>232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7" x14ac:dyDescent="0.25">
      <c r="A127" s="10" t="s">
        <v>6</v>
      </c>
      <c r="B127" s="10" t="s">
        <v>7</v>
      </c>
      <c r="C127" s="10" t="s">
        <v>8</v>
      </c>
      <c r="D127" s="10" t="s">
        <v>9</v>
      </c>
      <c r="E127" s="10" t="s">
        <v>10</v>
      </c>
      <c r="F127" s="10" t="s">
        <v>11</v>
      </c>
      <c r="G127" s="10" t="s">
        <v>12</v>
      </c>
      <c r="H127" s="10" t="s">
        <v>13</v>
      </c>
      <c r="I127" s="10" t="s">
        <v>14</v>
      </c>
      <c r="J127" s="12" t="s">
        <v>16</v>
      </c>
      <c r="K127" s="13"/>
      <c r="L127" s="14"/>
      <c r="M127" s="12" t="s">
        <v>20</v>
      </c>
      <c r="N127" s="13"/>
      <c r="O127" s="14"/>
      <c r="P127" s="10" t="s">
        <v>21</v>
      </c>
      <c r="Q127" s="10" t="s">
        <v>22</v>
      </c>
    </row>
    <row r="128" spans="1:17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5" t="s">
        <v>17</v>
      </c>
      <c r="K128" s="15" t="s">
        <v>18</v>
      </c>
      <c r="L128" s="15" t="s">
        <v>19</v>
      </c>
      <c r="M128" s="15" t="s">
        <v>17</v>
      </c>
      <c r="N128" s="15" t="s">
        <v>18</v>
      </c>
      <c r="O128" s="15" t="s">
        <v>19</v>
      </c>
      <c r="P128" s="11"/>
      <c r="Q128" s="11"/>
    </row>
    <row r="129" spans="1:17" ht="45" x14ac:dyDescent="0.25">
      <c r="A129" s="16">
        <v>1</v>
      </c>
      <c r="B129" s="18" t="s">
        <v>50</v>
      </c>
      <c r="C129" s="18">
        <v>1996</v>
      </c>
      <c r="D129" s="18">
        <v>1996</v>
      </c>
      <c r="E129" s="18">
        <v>1996</v>
      </c>
      <c r="F129" s="18" t="s">
        <v>24</v>
      </c>
      <c r="G129" s="18" t="s">
        <v>35</v>
      </c>
      <c r="H129" s="18" t="s">
        <v>51</v>
      </c>
      <c r="I129" s="18" t="s">
        <v>52</v>
      </c>
      <c r="J129" s="20">
        <v>78.019996643066406</v>
      </c>
      <c r="K129" s="16">
        <v>2</v>
      </c>
      <c r="L129" s="20">
        <f t="shared" ref="L129:L167" si="17">J129+K129</f>
        <v>80.019996643066406</v>
      </c>
      <c r="M129" s="20">
        <v>79.25</v>
      </c>
      <c r="N129" s="16">
        <v>2</v>
      </c>
      <c r="O129" s="20">
        <f t="shared" ref="O129:O167" si="18">M129+N129</f>
        <v>81.25</v>
      </c>
      <c r="P129" s="20">
        <f t="shared" ref="P129:P167" si="19">MIN(O129,L129)</f>
        <v>80.019996643066406</v>
      </c>
      <c r="Q129" s="20">
        <f t="shared" ref="Q129:Q167" si="20">IF( AND(ISNUMBER(P$129),ISNUMBER(P129)),(P129-P$129)/P$129*100,"")</f>
        <v>0</v>
      </c>
    </row>
    <row r="130" spans="1:17" x14ac:dyDescent="0.25">
      <c r="A130" s="17">
        <v>2</v>
      </c>
      <c r="B130" s="19" t="s">
        <v>233</v>
      </c>
      <c r="C130" s="19">
        <v>1991</v>
      </c>
      <c r="D130" s="19">
        <v>1991</v>
      </c>
      <c r="E130" s="19">
        <v>1991</v>
      </c>
      <c r="F130" s="19" t="s">
        <v>24</v>
      </c>
      <c r="G130" s="19" t="s">
        <v>25</v>
      </c>
      <c r="H130" s="19" t="s">
        <v>162</v>
      </c>
      <c r="I130" s="19" t="s">
        <v>205</v>
      </c>
      <c r="J130" s="21">
        <v>80.879997253417969</v>
      </c>
      <c r="K130" s="17">
        <v>0</v>
      </c>
      <c r="L130" s="21">
        <f t="shared" si="17"/>
        <v>80.879997253417969</v>
      </c>
      <c r="M130" s="21">
        <v>80.080001831054688</v>
      </c>
      <c r="N130" s="17">
        <v>0</v>
      </c>
      <c r="O130" s="21">
        <f t="shared" si="18"/>
        <v>80.080001831054688</v>
      </c>
      <c r="P130" s="21">
        <f t="shared" si="19"/>
        <v>80.080001831054688</v>
      </c>
      <c r="Q130" s="21">
        <f t="shared" si="20"/>
        <v>7.4987741196663238E-2</v>
      </c>
    </row>
    <row r="131" spans="1:17" ht="45" x14ac:dyDescent="0.25">
      <c r="A131" s="17">
        <v>3</v>
      </c>
      <c r="B131" s="19" t="s">
        <v>234</v>
      </c>
      <c r="C131" s="19">
        <v>1995</v>
      </c>
      <c r="D131" s="19">
        <v>1995</v>
      </c>
      <c r="E131" s="19">
        <v>1995</v>
      </c>
      <c r="F131" s="19" t="s">
        <v>24</v>
      </c>
      <c r="G131" s="19" t="s">
        <v>35</v>
      </c>
      <c r="H131" s="19" t="s">
        <v>235</v>
      </c>
      <c r="I131" s="19" t="s">
        <v>236</v>
      </c>
      <c r="J131" s="21">
        <v>81.519996643066406</v>
      </c>
      <c r="K131" s="17">
        <v>2</v>
      </c>
      <c r="L131" s="21">
        <f t="shared" si="17"/>
        <v>83.519996643066406</v>
      </c>
      <c r="M131" s="21">
        <v>80.470001220703125</v>
      </c>
      <c r="N131" s="17">
        <v>0</v>
      </c>
      <c r="O131" s="21">
        <f t="shared" si="18"/>
        <v>80.470001220703125</v>
      </c>
      <c r="P131" s="21">
        <f t="shared" si="19"/>
        <v>80.470001220703125</v>
      </c>
      <c r="Q131" s="21">
        <f t="shared" si="20"/>
        <v>0.56236515435509071</v>
      </c>
    </row>
    <row r="132" spans="1:17" ht="45" x14ac:dyDescent="0.25">
      <c r="A132" s="17">
        <v>4</v>
      </c>
      <c r="B132" s="19" t="s">
        <v>237</v>
      </c>
      <c r="C132" s="19">
        <v>1996</v>
      </c>
      <c r="D132" s="19">
        <v>1996</v>
      </c>
      <c r="E132" s="19">
        <v>1996</v>
      </c>
      <c r="F132" s="19" t="s">
        <v>24</v>
      </c>
      <c r="G132" s="19" t="s">
        <v>35</v>
      </c>
      <c r="H132" s="19" t="s">
        <v>51</v>
      </c>
      <c r="I132" s="19" t="s">
        <v>52</v>
      </c>
      <c r="J132" s="21">
        <v>82.879997253417969</v>
      </c>
      <c r="K132" s="17">
        <v>0</v>
      </c>
      <c r="L132" s="21">
        <f t="shared" si="17"/>
        <v>82.879997253417969</v>
      </c>
      <c r="M132" s="21">
        <v>81.129997253417969</v>
      </c>
      <c r="N132" s="17">
        <v>0</v>
      </c>
      <c r="O132" s="21">
        <f t="shared" si="18"/>
        <v>81.129997253417969</v>
      </c>
      <c r="P132" s="21">
        <f t="shared" si="19"/>
        <v>81.129997253417969</v>
      </c>
      <c r="Q132" s="21">
        <f t="shared" si="20"/>
        <v>1.3871540326385932</v>
      </c>
    </row>
    <row r="133" spans="1:17" ht="120" x14ac:dyDescent="0.25">
      <c r="A133" s="17">
        <v>5</v>
      </c>
      <c r="B133" s="19" t="s">
        <v>238</v>
      </c>
      <c r="C133" s="19">
        <v>1998</v>
      </c>
      <c r="D133" s="19">
        <v>1998</v>
      </c>
      <c r="E133" s="19">
        <v>1998</v>
      </c>
      <c r="F133" s="19" t="s">
        <v>39</v>
      </c>
      <c r="G133" s="19" t="s">
        <v>239</v>
      </c>
      <c r="H133" s="19" t="s">
        <v>240</v>
      </c>
      <c r="I133" s="19" t="s">
        <v>241</v>
      </c>
      <c r="J133" s="21">
        <v>81.25</v>
      </c>
      <c r="K133" s="17">
        <v>2</v>
      </c>
      <c r="L133" s="21">
        <f t="shared" si="17"/>
        <v>83.25</v>
      </c>
      <c r="M133" s="21">
        <v>79.760002136230469</v>
      </c>
      <c r="N133" s="17">
        <v>2</v>
      </c>
      <c r="O133" s="21">
        <f t="shared" si="18"/>
        <v>81.760002136230469</v>
      </c>
      <c r="P133" s="21">
        <f t="shared" si="19"/>
        <v>81.760002136230469</v>
      </c>
      <c r="Q133" s="21">
        <f t="shared" si="20"/>
        <v>2.1744633418637251</v>
      </c>
    </row>
    <row r="134" spans="1:17" ht="75" x14ac:dyDescent="0.25">
      <c r="A134" s="17">
        <v>6</v>
      </c>
      <c r="B134" s="19" t="s">
        <v>242</v>
      </c>
      <c r="C134" s="19">
        <v>2000</v>
      </c>
      <c r="D134" s="19">
        <v>2000</v>
      </c>
      <c r="E134" s="19">
        <v>2000</v>
      </c>
      <c r="F134" s="19" t="s">
        <v>39</v>
      </c>
      <c r="G134" s="19" t="s">
        <v>243</v>
      </c>
      <c r="H134" s="19" t="s">
        <v>244</v>
      </c>
      <c r="I134" s="19" t="s">
        <v>245</v>
      </c>
      <c r="J134" s="21">
        <v>82.949996948242188</v>
      </c>
      <c r="K134" s="17">
        <v>0</v>
      </c>
      <c r="L134" s="21">
        <f t="shared" si="17"/>
        <v>82.949996948242188</v>
      </c>
      <c r="M134" s="21">
        <v>83.330001831054687</v>
      </c>
      <c r="N134" s="17">
        <v>52</v>
      </c>
      <c r="O134" s="21">
        <f t="shared" si="18"/>
        <v>135.33000183105469</v>
      </c>
      <c r="P134" s="21">
        <f t="shared" si="19"/>
        <v>82.949996948242188</v>
      </c>
      <c r="Q134" s="21">
        <f t="shared" si="20"/>
        <v>3.6615851388312457</v>
      </c>
    </row>
    <row r="135" spans="1:17" ht="60" x14ac:dyDescent="0.25">
      <c r="A135" s="17">
        <v>7</v>
      </c>
      <c r="B135" s="19" t="s">
        <v>34</v>
      </c>
      <c r="C135" s="19">
        <v>1995</v>
      </c>
      <c r="D135" s="19">
        <v>1995</v>
      </c>
      <c r="E135" s="19">
        <v>1995</v>
      </c>
      <c r="F135" s="19" t="s">
        <v>24</v>
      </c>
      <c r="G135" s="19" t="s">
        <v>35</v>
      </c>
      <c r="H135" s="19" t="s">
        <v>36</v>
      </c>
      <c r="I135" s="19" t="s">
        <v>37</v>
      </c>
      <c r="J135" s="21">
        <v>83.660003662109375</v>
      </c>
      <c r="K135" s="17">
        <v>0</v>
      </c>
      <c r="L135" s="21">
        <f t="shared" si="17"/>
        <v>83.660003662109375</v>
      </c>
      <c r="M135" s="21">
        <v>80.959999084472656</v>
      </c>
      <c r="N135" s="17">
        <v>2</v>
      </c>
      <c r="O135" s="21">
        <f t="shared" si="18"/>
        <v>82.959999084472656</v>
      </c>
      <c r="P135" s="21">
        <f t="shared" si="19"/>
        <v>82.959999084472656</v>
      </c>
      <c r="Q135" s="21">
        <f t="shared" si="20"/>
        <v>3.6740846847573518</v>
      </c>
    </row>
    <row r="136" spans="1:17" ht="120" x14ac:dyDescent="0.25">
      <c r="A136" s="17">
        <v>8</v>
      </c>
      <c r="B136" s="19" t="s">
        <v>246</v>
      </c>
      <c r="C136" s="19">
        <v>1998</v>
      </c>
      <c r="D136" s="19">
        <v>1998</v>
      </c>
      <c r="E136" s="19">
        <v>1998</v>
      </c>
      <c r="F136" s="19" t="s">
        <v>39</v>
      </c>
      <c r="G136" s="19" t="s">
        <v>239</v>
      </c>
      <c r="H136" s="19" t="s">
        <v>240</v>
      </c>
      <c r="I136" s="19" t="s">
        <v>241</v>
      </c>
      <c r="J136" s="21">
        <v>83.319999694824219</v>
      </c>
      <c r="K136" s="17">
        <v>2</v>
      </c>
      <c r="L136" s="21">
        <f t="shared" si="17"/>
        <v>85.319999694824219</v>
      </c>
      <c r="M136" s="21">
        <v>83.160003662109375</v>
      </c>
      <c r="N136" s="17">
        <v>2</v>
      </c>
      <c r="O136" s="21">
        <f t="shared" si="18"/>
        <v>85.160003662109375</v>
      </c>
      <c r="P136" s="21">
        <f t="shared" si="19"/>
        <v>85.160003662109375</v>
      </c>
      <c r="Q136" s="21">
        <f t="shared" si="20"/>
        <v>6.4234031925422999</v>
      </c>
    </row>
    <row r="137" spans="1:17" x14ac:dyDescent="0.25">
      <c r="A137" s="17">
        <v>9</v>
      </c>
      <c r="B137" s="19" t="s">
        <v>247</v>
      </c>
      <c r="C137" s="19">
        <v>1995</v>
      </c>
      <c r="D137" s="19">
        <v>1995</v>
      </c>
      <c r="E137" s="19">
        <v>1995</v>
      </c>
      <c r="F137" s="19" t="s">
        <v>39</v>
      </c>
      <c r="G137" s="19" t="s">
        <v>25</v>
      </c>
      <c r="H137" s="19" t="s">
        <v>162</v>
      </c>
      <c r="I137" s="19" t="s">
        <v>205</v>
      </c>
      <c r="J137" s="21">
        <v>88.879997253417969</v>
      </c>
      <c r="K137" s="17">
        <v>4</v>
      </c>
      <c r="L137" s="21">
        <f t="shared" si="17"/>
        <v>92.879997253417969</v>
      </c>
      <c r="M137" s="21">
        <v>84.760002136230469</v>
      </c>
      <c r="N137" s="17">
        <v>2</v>
      </c>
      <c r="O137" s="21">
        <f t="shared" si="18"/>
        <v>86.760002136230469</v>
      </c>
      <c r="P137" s="21">
        <f t="shared" si="19"/>
        <v>86.760002136230469</v>
      </c>
      <c r="Q137" s="21">
        <f t="shared" si="20"/>
        <v>8.4229014945204597</v>
      </c>
    </row>
    <row r="138" spans="1:17" ht="30" x14ac:dyDescent="0.25">
      <c r="A138" s="17">
        <v>10</v>
      </c>
      <c r="B138" s="19" t="s">
        <v>248</v>
      </c>
      <c r="C138" s="19">
        <v>2000</v>
      </c>
      <c r="D138" s="19">
        <v>2000</v>
      </c>
      <c r="E138" s="19">
        <v>2000</v>
      </c>
      <c r="F138" s="19" t="s">
        <v>39</v>
      </c>
      <c r="G138" s="19" t="s">
        <v>25</v>
      </c>
      <c r="H138" s="19" t="s">
        <v>162</v>
      </c>
      <c r="I138" s="19" t="s">
        <v>163</v>
      </c>
      <c r="J138" s="21">
        <v>87.919998168945313</v>
      </c>
      <c r="K138" s="17">
        <v>0</v>
      </c>
      <c r="L138" s="21">
        <f t="shared" si="17"/>
        <v>87.919998168945313</v>
      </c>
      <c r="M138" s="21">
        <v>88.569999694824219</v>
      </c>
      <c r="N138" s="17">
        <v>2</v>
      </c>
      <c r="O138" s="21">
        <f t="shared" si="18"/>
        <v>90.569999694824219</v>
      </c>
      <c r="P138" s="21">
        <f t="shared" si="19"/>
        <v>87.919998168945313</v>
      </c>
      <c r="Q138" s="21">
        <f t="shared" si="20"/>
        <v>9.8725341880696362</v>
      </c>
    </row>
    <row r="139" spans="1:17" ht="105" x14ac:dyDescent="0.25">
      <c r="A139" s="17">
        <v>11</v>
      </c>
      <c r="B139" s="19" t="s">
        <v>249</v>
      </c>
      <c r="C139" s="19">
        <v>2000</v>
      </c>
      <c r="D139" s="19">
        <v>2000</v>
      </c>
      <c r="E139" s="19">
        <v>2000</v>
      </c>
      <c r="F139" s="19" t="s">
        <v>39</v>
      </c>
      <c r="G139" s="19" t="s">
        <v>243</v>
      </c>
      <c r="H139" s="19" t="s">
        <v>250</v>
      </c>
      <c r="I139" s="19" t="s">
        <v>251</v>
      </c>
      <c r="J139" s="21">
        <v>84.160003662109375</v>
      </c>
      <c r="K139" s="17">
        <v>50</v>
      </c>
      <c r="L139" s="21">
        <f t="shared" si="17"/>
        <v>134.16000366210937</v>
      </c>
      <c r="M139" s="21">
        <v>86.260002136230469</v>
      </c>
      <c r="N139" s="17">
        <v>2</v>
      </c>
      <c r="O139" s="21">
        <f t="shared" si="18"/>
        <v>88.260002136230469</v>
      </c>
      <c r="P139" s="21">
        <f t="shared" si="19"/>
        <v>88.260002136230469</v>
      </c>
      <c r="Q139" s="21">
        <f t="shared" si="20"/>
        <v>10.29743294031748</v>
      </c>
    </row>
    <row r="140" spans="1:17" ht="90" x14ac:dyDescent="0.25">
      <c r="A140" s="17">
        <v>12</v>
      </c>
      <c r="B140" s="19" t="s">
        <v>252</v>
      </c>
      <c r="C140" s="19">
        <v>2003</v>
      </c>
      <c r="D140" s="19">
        <v>2003</v>
      </c>
      <c r="E140" s="19">
        <v>2003</v>
      </c>
      <c r="F140" s="19" t="s">
        <v>39</v>
      </c>
      <c r="G140" s="19" t="s">
        <v>35</v>
      </c>
      <c r="H140" s="19" t="s">
        <v>197</v>
      </c>
      <c r="I140" s="19" t="s">
        <v>198</v>
      </c>
      <c r="J140" s="21">
        <v>89.860000610351563</v>
      </c>
      <c r="K140" s="17">
        <v>0</v>
      </c>
      <c r="L140" s="21">
        <f t="shared" si="17"/>
        <v>89.860000610351563</v>
      </c>
      <c r="M140" s="21">
        <v>88.980003356933594</v>
      </c>
      <c r="N140" s="17">
        <v>0</v>
      </c>
      <c r="O140" s="21">
        <f t="shared" si="18"/>
        <v>88.980003356933594</v>
      </c>
      <c r="P140" s="21">
        <f t="shared" si="19"/>
        <v>88.980003356933594</v>
      </c>
      <c r="Q140" s="21">
        <f t="shared" si="20"/>
        <v>11.197209559797647</v>
      </c>
    </row>
    <row r="141" spans="1:17" ht="30" x14ac:dyDescent="0.25">
      <c r="A141" s="17">
        <v>13</v>
      </c>
      <c r="B141" s="19" t="s">
        <v>253</v>
      </c>
      <c r="C141" s="19">
        <v>2000</v>
      </c>
      <c r="D141" s="19">
        <v>2000</v>
      </c>
      <c r="E141" s="19">
        <v>2000</v>
      </c>
      <c r="F141" s="19" t="s">
        <v>39</v>
      </c>
      <c r="G141" s="19" t="s">
        <v>25</v>
      </c>
      <c r="H141" s="19" t="s">
        <v>162</v>
      </c>
      <c r="I141" s="19" t="s">
        <v>163</v>
      </c>
      <c r="J141" s="21">
        <v>92.30999755859375</v>
      </c>
      <c r="K141" s="17">
        <v>2</v>
      </c>
      <c r="L141" s="21">
        <f t="shared" si="17"/>
        <v>94.30999755859375</v>
      </c>
      <c r="M141" s="21">
        <v>91.599998474121094</v>
      </c>
      <c r="N141" s="17">
        <v>4</v>
      </c>
      <c r="O141" s="21">
        <f t="shared" si="18"/>
        <v>95.599998474121094</v>
      </c>
      <c r="P141" s="21">
        <f t="shared" si="19"/>
        <v>94.30999755859375</v>
      </c>
      <c r="Q141" s="21">
        <f t="shared" si="20"/>
        <v>17.858037384416146</v>
      </c>
    </row>
    <row r="142" spans="1:17" ht="30" x14ac:dyDescent="0.25">
      <c r="A142" s="17">
        <v>14</v>
      </c>
      <c r="B142" s="19" t="s">
        <v>23</v>
      </c>
      <c r="C142" s="19">
        <v>1994</v>
      </c>
      <c r="D142" s="19">
        <v>1994</v>
      </c>
      <c r="E142" s="19">
        <v>1994</v>
      </c>
      <c r="F142" s="19" t="s">
        <v>24</v>
      </c>
      <c r="G142" s="19" t="s">
        <v>25</v>
      </c>
      <c r="H142" s="19" t="s">
        <v>26</v>
      </c>
      <c r="I142" s="19" t="s">
        <v>27</v>
      </c>
      <c r="J142" s="21">
        <v>92.099998474121094</v>
      </c>
      <c r="K142" s="17">
        <v>6</v>
      </c>
      <c r="L142" s="21">
        <f t="shared" si="17"/>
        <v>98.099998474121094</v>
      </c>
      <c r="M142" s="21">
        <v>91.05999755859375</v>
      </c>
      <c r="N142" s="17">
        <v>4</v>
      </c>
      <c r="O142" s="21">
        <f t="shared" si="18"/>
        <v>95.05999755859375</v>
      </c>
      <c r="P142" s="21">
        <f t="shared" si="19"/>
        <v>95.05999755859375</v>
      </c>
      <c r="Q142" s="21">
        <f t="shared" si="20"/>
        <v>18.795303107314655</v>
      </c>
    </row>
    <row r="143" spans="1:17" ht="60" x14ac:dyDescent="0.25">
      <c r="A143" s="17">
        <v>15</v>
      </c>
      <c r="B143" s="19" t="s">
        <v>111</v>
      </c>
      <c r="C143" s="19">
        <v>2002</v>
      </c>
      <c r="D143" s="19">
        <v>2002</v>
      </c>
      <c r="E143" s="19">
        <v>2002</v>
      </c>
      <c r="F143" s="19">
        <v>1</v>
      </c>
      <c r="G143" s="19" t="s">
        <v>85</v>
      </c>
      <c r="H143" s="19" t="s">
        <v>86</v>
      </c>
      <c r="I143" s="19" t="s">
        <v>87</v>
      </c>
      <c r="J143" s="21">
        <v>95.610000610351563</v>
      </c>
      <c r="K143" s="17">
        <v>2</v>
      </c>
      <c r="L143" s="21">
        <f t="shared" si="17"/>
        <v>97.610000610351562</v>
      </c>
      <c r="M143" s="21">
        <v>95.129997253417969</v>
      </c>
      <c r="N143" s="17">
        <v>0</v>
      </c>
      <c r="O143" s="21">
        <f t="shared" si="18"/>
        <v>95.129997253417969</v>
      </c>
      <c r="P143" s="21">
        <f t="shared" si="19"/>
        <v>95.129997253417969</v>
      </c>
      <c r="Q143" s="21">
        <f t="shared" si="20"/>
        <v>18.882780860077453</v>
      </c>
    </row>
    <row r="144" spans="1:17" ht="75" x14ac:dyDescent="0.25">
      <c r="A144" s="17">
        <v>16</v>
      </c>
      <c r="B144" s="19" t="s">
        <v>80</v>
      </c>
      <c r="C144" s="19">
        <v>2003</v>
      </c>
      <c r="D144" s="19">
        <v>2003</v>
      </c>
      <c r="E144" s="19">
        <v>2003</v>
      </c>
      <c r="F144" s="19">
        <v>1</v>
      </c>
      <c r="G144" s="19" t="s">
        <v>43</v>
      </c>
      <c r="H144" s="19" t="s">
        <v>81</v>
      </c>
      <c r="I144" s="19" t="s">
        <v>82</v>
      </c>
      <c r="J144" s="21">
        <v>95.25</v>
      </c>
      <c r="K144" s="17">
        <v>2</v>
      </c>
      <c r="L144" s="21">
        <f t="shared" si="17"/>
        <v>97.25</v>
      </c>
      <c r="M144" s="21">
        <v>97.760002136230469</v>
      </c>
      <c r="N144" s="17">
        <v>2</v>
      </c>
      <c r="O144" s="21">
        <f t="shared" si="18"/>
        <v>99.760002136230469</v>
      </c>
      <c r="P144" s="21">
        <f t="shared" si="19"/>
        <v>97.25</v>
      </c>
      <c r="Q144" s="21">
        <f t="shared" si="20"/>
        <v>21.532122069173496</v>
      </c>
    </row>
    <row r="145" spans="1:17" ht="75" x14ac:dyDescent="0.25">
      <c r="A145" s="17">
        <v>17</v>
      </c>
      <c r="B145" s="19" t="s">
        <v>254</v>
      </c>
      <c r="C145" s="19">
        <v>2003</v>
      </c>
      <c r="D145" s="19">
        <v>2003</v>
      </c>
      <c r="E145" s="19">
        <v>2003</v>
      </c>
      <c r="F145" s="19">
        <v>2</v>
      </c>
      <c r="G145" s="19" t="s">
        <v>134</v>
      </c>
      <c r="H145" s="19" t="s">
        <v>218</v>
      </c>
      <c r="I145" s="19" t="s">
        <v>219</v>
      </c>
      <c r="J145" s="21">
        <v>97.470001220703125</v>
      </c>
      <c r="K145" s="17">
        <v>0</v>
      </c>
      <c r="L145" s="21">
        <f t="shared" si="17"/>
        <v>97.470001220703125</v>
      </c>
      <c r="M145" s="21">
        <v>100.08000183105469</v>
      </c>
      <c r="N145" s="17">
        <v>0</v>
      </c>
      <c r="O145" s="21">
        <f t="shared" si="18"/>
        <v>100.08000183105469</v>
      </c>
      <c r="P145" s="21">
        <f t="shared" si="19"/>
        <v>97.470001220703125</v>
      </c>
      <c r="Q145" s="21">
        <f t="shared" si="20"/>
        <v>21.80705487338799</v>
      </c>
    </row>
    <row r="146" spans="1:17" ht="30" x14ac:dyDescent="0.25">
      <c r="A146" s="17">
        <v>18</v>
      </c>
      <c r="B146" s="19" t="s">
        <v>255</v>
      </c>
      <c r="C146" s="19">
        <v>1999</v>
      </c>
      <c r="D146" s="19">
        <v>1999</v>
      </c>
      <c r="E146" s="19">
        <v>1999</v>
      </c>
      <c r="F146" s="19" t="s">
        <v>39</v>
      </c>
      <c r="G146" s="19" t="s">
        <v>25</v>
      </c>
      <c r="H146" s="19" t="s">
        <v>162</v>
      </c>
      <c r="I146" s="19" t="s">
        <v>163</v>
      </c>
      <c r="J146" s="21">
        <v>99.660003662109375</v>
      </c>
      <c r="K146" s="17">
        <v>2</v>
      </c>
      <c r="L146" s="21">
        <f t="shared" si="17"/>
        <v>101.66000366210937</v>
      </c>
      <c r="M146" s="21">
        <v>95.569999694824219</v>
      </c>
      <c r="N146" s="17">
        <v>2</v>
      </c>
      <c r="O146" s="21">
        <f t="shared" si="18"/>
        <v>97.569999694824219</v>
      </c>
      <c r="P146" s="21">
        <f t="shared" si="19"/>
        <v>97.569999694824219</v>
      </c>
      <c r="Q146" s="21">
        <f t="shared" si="20"/>
        <v>21.932021729569129</v>
      </c>
    </row>
    <row r="147" spans="1:17" x14ac:dyDescent="0.25">
      <c r="A147" s="17">
        <v>19</v>
      </c>
      <c r="B147" s="19" t="s">
        <v>256</v>
      </c>
      <c r="C147" s="19">
        <v>1992</v>
      </c>
      <c r="D147" s="19">
        <v>1992</v>
      </c>
      <c r="E147" s="19">
        <v>1992</v>
      </c>
      <c r="F147" s="19" t="s">
        <v>68</v>
      </c>
      <c r="G147" s="19" t="s">
        <v>64</v>
      </c>
      <c r="H147" s="19"/>
      <c r="I147" s="19" t="s">
        <v>66</v>
      </c>
      <c r="J147" s="21">
        <v>99.790000915527344</v>
      </c>
      <c r="K147" s="17">
        <v>2</v>
      </c>
      <c r="L147" s="21">
        <f t="shared" si="17"/>
        <v>101.79000091552734</v>
      </c>
      <c r="M147" s="21">
        <v>97.94000244140625</v>
      </c>
      <c r="N147" s="17">
        <v>0</v>
      </c>
      <c r="O147" s="21">
        <f t="shared" si="18"/>
        <v>97.94000244140625</v>
      </c>
      <c r="P147" s="21">
        <f t="shared" si="19"/>
        <v>97.94000244140625</v>
      </c>
      <c r="Q147" s="21">
        <f t="shared" si="20"/>
        <v>22.394409585235319</v>
      </c>
    </row>
    <row r="148" spans="1:17" ht="45" x14ac:dyDescent="0.25">
      <c r="A148" s="17">
        <v>20</v>
      </c>
      <c r="B148" s="19" t="s">
        <v>63</v>
      </c>
      <c r="C148" s="19">
        <v>1989</v>
      </c>
      <c r="D148" s="19">
        <v>1989</v>
      </c>
      <c r="E148" s="19">
        <v>1989</v>
      </c>
      <c r="F148" s="19">
        <v>1</v>
      </c>
      <c r="G148" s="19" t="s">
        <v>64</v>
      </c>
      <c r="H148" s="19" t="s">
        <v>65</v>
      </c>
      <c r="I148" s="19" t="s">
        <v>66</v>
      </c>
      <c r="J148" s="21">
        <v>98.260002136230469</v>
      </c>
      <c r="K148" s="17">
        <v>0</v>
      </c>
      <c r="L148" s="21">
        <f t="shared" si="17"/>
        <v>98.260002136230469</v>
      </c>
      <c r="M148" s="21">
        <v>99.540000915527344</v>
      </c>
      <c r="N148" s="17">
        <v>0</v>
      </c>
      <c r="O148" s="21">
        <f t="shared" si="18"/>
        <v>99.540000915527344</v>
      </c>
      <c r="P148" s="21">
        <f t="shared" si="19"/>
        <v>98.260002136230469</v>
      </c>
      <c r="Q148" s="21">
        <f t="shared" si="20"/>
        <v>22.794309245630949</v>
      </c>
    </row>
    <row r="149" spans="1:17" ht="60" x14ac:dyDescent="0.25">
      <c r="A149" s="17">
        <v>21</v>
      </c>
      <c r="B149" s="19" t="s">
        <v>84</v>
      </c>
      <c r="C149" s="19">
        <v>2003</v>
      </c>
      <c r="D149" s="19">
        <v>2003</v>
      </c>
      <c r="E149" s="19">
        <v>2003</v>
      </c>
      <c r="F149" s="19">
        <v>1</v>
      </c>
      <c r="G149" s="19" t="s">
        <v>85</v>
      </c>
      <c r="H149" s="19" t="s">
        <v>86</v>
      </c>
      <c r="I149" s="19" t="s">
        <v>87</v>
      </c>
      <c r="J149" s="21">
        <v>99.919998168945313</v>
      </c>
      <c r="K149" s="17">
        <v>0</v>
      </c>
      <c r="L149" s="21">
        <f t="shared" si="17"/>
        <v>99.919998168945313</v>
      </c>
      <c r="M149" s="21">
        <v>102.11000061035156</v>
      </c>
      <c r="N149" s="17">
        <v>0</v>
      </c>
      <c r="O149" s="21">
        <f t="shared" si="18"/>
        <v>102.11000061035156</v>
      </c>
      <c r="P149" s="21">
        <f t="shared" si="19"/>
        <v>99.919998168945313</v>
      </c>
      <c r="Q149" s="21">
        <f t="shared" si="20"/>
        <v>24.868785754445803</v>
      </c>
    </row>
    <row r="150" spans="1:17" x14ac:dyDescent="0.25">
      <c r="A150" s="17">
        <v>22</v>
      </c>
      <c r="B150" s="19" t="s">
        <v>257</v>
      </c>
      <c r="C150" s="19">
        <v>2004</v>
      </c>
      <c r="D150" s="19">
        <v>2004</v>
      </c>
      <c r="E150" s="19">
        <v>2004</v>
      </c>
      <c r="F150" s="19">
        <v>2</v>
      </c>
      <c r="G150" s="19" t="s">
        <v>25</v>
      </c>
      <c r="H150" s="19" t="s">
        <v>162</v>
      </c>
      <c r="I150" s="19" t="s">
        <v>258</v>
      </c>
      <c r="J150" s="21">
        <v>101.01000213623047</v>
      </c>
      <c r="K150" s="17">
        <v>0</v>
      </c>
      <c r="L150" s="21">
        <f t="shared" si="17"/>
        <v>101.01000213623047</v>
      </c>
      <c r="M150" s="21">
        <v>103.5</v>
      </c>
      <c r="N150" s="17">
        <v>2</v>
      </c>
      <c r="O150" s="21">
        <f t="shared" si="18"/>
        <v>105.5</v>
      </c>
      <c r="P150" s="21">
        <f t="shared" si="19"/>
        <v>101.01000213623047</v>
      </c>
      <c r="Q150" s="21">
        <f t="shared" si="20"/>
        <v>26.230950229592153</v>
      </c>
    </row>
    <row r="151" spans="1:17" ht="75" x14ac:dyDescent="0.25">
      <c r="A151" s="17">
        <v>23</v>
      </c>
      <c r="B151" s="19" t="s">
        <v>88</v>
      </c>
      <c r="C151" s="19">
        <v>2002</v>
      </c>
      <c r="D151" s="19">
        <v>2002</v>
      </c>
      <c r="E151" s="19">
        <v>2002</v>
      </c>
      <c r="F151" s="19">
        <v>1</v>
      </c>
      <c r="G151" s="19" t="s">
        <v>43</v>
      </c>
      <c r="H151" s="19" t="s">
        <v>81</v>
      </c>
      <c r="I151" s="19" t="s">
        <v>89</v>
      </c>
      <c r="J151" s="21">
        <v>100.11000061035156</v>
      </c>
      <c r="K151" s="17">
        <v>2</v>
      </c>
      <c r="L151" s="21">
        <f t="shared" si="17"/>
        <v>102.11000061035156</v>
      </c>
      <c r="M151" s="21">
        <v>102.34999847412109</v>
      </c>
      <c r="N151" s="17">
        <v>0</v>
      </c>
      <c r="O151" s="21">
        <f t="shared" si="18"/>
        <v>102.34999847412109</v>
      </c>
      <c r="P151" s="21">
        <f t="shared" si="19"/>
        <v>102.11000061035156</v>
      </c>
      <c r="Q151" s="21">
        <f t="shared" si="20"/>
        <v>27.605604716304644</v>
      </c>
    </row>
    <row r="152" spans="1:17" ht="60" x14ac:dyDescent="0.25">
      <c r="A152" s="17">
        <v>24</v>
      </c>
      <c r="B152" s="19" t="s">
        <v>99</v>
      </c>
      <c r="C152" s="19">
        <v>2003</v>
      </c>
      <c r="D152" s="19">
        <v>2003</v>
      </c>
      <c r="E152" s="19">
        <v>2003</v>
      </c>
      <c r="F152" s="19">
        <v>1</v>
      </c>
      <c r="G152" s="19" t="s">
        <v>35</v>
      </c>
      <c r="H152" s="19" t="s">
        <v>94</v>
      </c>
      <c r="I152" s="19" t="s">
        <v>95</v>
      </c>
      <c r="J152" s="21">
        <v>103.01999664306641</v>
      </c>
      <c r="K152" s="17">
        <v>0</v>
      </c>
      <c r="L152" s="21">
        <f t="shared" si="17"/>
        <v>103.01999664306641</v>
      </c>
      <c r="M152" s="21">
        <v>103.27999877929687</v>
      </c>
      <c r="N152" s="17">
        <v>2</v>
      </c>
      <c r="O152" s="21">
        <f t="shared" si="18"/>
        <v>105.27999877929687</v>
      </c>
      <c r="P152" s="21">
        <f t="shared" si="19"/>
        <v>103.01999664306641</v>
      </c>
      <c r="Q152" s="21">
        <f t="shared" si="20"/>
        <v>28.742815502220981</v>
      </c>
    </row>
    <row r="153" spans="1:17" ht="60" x14ac:dyDescent="0.25">
      <c r="A153" s="17">
        <v>25</v>
      </c>
      <c r="B153" s="19" t="s">
        <v>93</v>
      </c>
      <c r="C153" s="19">
        <v>2004</v>
      </c>
      <c r="D153" s="19">
        <v>2004</v>
      </c>
      <c r="E153" s="19">
        <v>2004</v>
      </c>
      <c r="F153" s="19">
        <v>1</v>
      </c>
      <c r="G153" s="19" t="s">
        <v>35</v>
      </c>
      <c r="H153" s="19" t="s">
        <v>94</v>
      </c>
      <c r="I153" s="19" t="s">
        <v>95</v>
      </c>
      <c r="J153" s="21">
        <v>104.51999664306641</v>
      </c>
      <c r="K153" s="17">
        <v>0</v>
      </c>
      <c r="L153" s="21">
        <f t="shared" si="17"/>
        <v>104.51999664306641</v>
      </c>
      <c r="M153" s="21">
        <v>104.30999755859375</v>
      </c>
      <c r="N153" s="17">
        <v>0</v>
      </c>
      <c r="O153" s="21">
        <f t="shared" si="18"/>
        <v>104.30999755859375</v>
      </c>
      <c r="P153" s="21">
        <f t="shared" si="19"/>
        <v>104.30999755859375</v>
      </c>
      <c r="Q153" s="21">
        <f t="shared" si="20"/>
        <v>30.354913689729617</v>
      </c>
    </row>
    <row r="154" spans="1:17" ht="60" x14ac:dyDescent="0.25">
      <c r="A154" s="17">
        <v>26</v>
      </c>
      <c r="B154" s="19" t="s">
        <v>259</v>
      </c>
      <c r="C154" s="19">
        <v>2005</v>
      </c>
      <c r="D154" s="19">
        <v>2005</v>
      </c>
      <c r="E154" s="19">
        <v>2005</v>
      </c>
      <c r="F154" s="19">
        <v>2</v>
      </c>
      <c r="G154" s="19" t="s">
        <v>35</v>
      </c>
      <c r="H154" s="19" t="s">
        <v>94</v>
      </c>
      <c r="I154" s="19" t="s">
        <v>95</v>
      </c>
      <c r="J154" s="21">
        <v>104.37000274658203</v>
      </c>
      <c r="K154" s="17">
        <v>0</v>
      </c>
      <c r="L154" s="21">
        <f t="shared" si="17"/>
        <v>104.37000274658203</v>
      </c>
      <c r="M154" s="21">
        <v>106.41000366210937</v>
      </c>
      <c r="N154" s="17">
        <v>2</v>
      </c>
      <c r="O154" s="21">
        <f t="shared" si="18"/>
        <v>108.41000366210937</v>
      </c>
      <c r="P154" s="21">
        <f t="shared" si="19"/>
        <v>104.37000274658203</v>
      </c>
      <c r="Q154" s="21">
        <f t="shared" si="20"/>
        <v>30.429901430926282</v>
      </c>
    </row>
    <row r="155" spans="1:17" ht="30" x14ac:dyDescent="0.25">
      <c r="A155" s="17">
        <v>27</v>
      </c>
      <c r="B155" s="19" t="s">
        <v>260</v>
      </c>
      <c r="C155" s="19">
        <v>1988</v>
      </c>
      <c r="D155" s="19">
        <v>1988</v>
      </c>
      <c r="E155" s="19">
        <v>1988</v>
      </c>
      <c r="F155" s="19">
        <v>2</v>
      </c>
      <c r="G155" s="19" t="s">
        <v>25</v>
      </c>
      <c r="H155" s="19" t="s">
        <v>72</v>
      </c>
      <c r="I155" s="19" t="s">
        <v>73</v>
      </c>
      <c r="J155" s="21">
        <v>105.06999969482422</v>
      </c>
      <c r="K155" s="17">
        <v>0</v>
      </c>
      <c r="L155" s="21">
        <f t="shared" si="17"/>
        <v>105.06999969482422</v>
      </c>
      <c r="M155" s="21">
        <v>103.80999755859375</v>
      </c>
      <c r="N155" s="17">
        <v>4</v>
      </c>
      <c r="O155" s="21">
        <f t="shared" si="18"/>
        <v>107.80999755859375</v>
      </c>
      <c r="P155" s="21">
        <f t="shared" si="19"/>
        <v>105.06999969482422</v>
      </c>
      <c r="Q155" s="21">
        <f t="shared" si="20"/>
        <v>31.304678958554234</v>
      </c>
    </row>
    <row r="156" spans="1:17" ht="30" x14ac:dyDescent="0.25">
      <c r="A156" s="17">
        <v>28</v>
      </c>
      <c r="B156" s="19" t="s">
        <v>59</v>
      </c>
      <c r="C156" s="19">
        <v>2002</v>
      </c>
      <c r="D156" s="19">
        <v>2002</v>
      </c>
      <c r="E156" s="19">
        <v>2002</v>
      </c>
      <c r="F156" s="19">
        <v>1</v>
      </c>
      <c r="G156" s="19" t="s">
        <v>55</v>
      </c>
      <c r="H156" s="19" t="s">
        <v>56</v>
      </c>
      <c r="I156" s="19" t="s">
        <v>60</v>
      </c>
      <c r="J156" s="21"/>
      <c r="K156" s="17"/>
      <c r="L156" s="21" t="s">
        <v>127</v>
      </c>
      <c r="M156" s="21">
        <v>103.08000183105469</v>
      </c>
      <c r="N156" s="17">
        <v>2</v>
      </c>
      <c r="O156" s="21">
        <f t="shared" si="18"/>
        <v>105.08000183105469</v>
      </c>
      <c r="P156" s="21">
        <f t="shared" si="19"/>
        <v>105.08000183105469</v>
      </c>
      <c r="Q156" s="21">
        <f t="shared" si="20"/>
        <v>31.317178504480335</v>
      </c>
    </row>
    <row r="157" spans="1:17" x14ac:dyDescent="0.25">
      <c r="A157" s="17">
        <v>29</v>
      </c>
      <c r="B157" s="19" t="s">
        <v>261</v>
      </c>
      <c r="C157" s="19">
        <v>1973</v>
      </c>
      <c r="D157" s="19">
        <v>1973</v>
      </c>
      <c r="E157" s="19">
        <v>1973</v>
      </c>
      <c r="F157" s="19" t="s">
        <v>24</v>
      </c>
      <c r="G157" s="19" t="s">
        <v>25</v>
      </c>
      <c r="H157" s="19" t="s">
        <v>139</v>
      </c>
      <c r="I157" s="19"/>
      <c r="J157" s="21">
        <v>109.43000030517578</v>
      </c>
      <c r="K157" s="17">
        <v>0</v>
      </c>
      <c r="L157" s="21">
        <f t="shared" si="17"/>
        <v>109.43000030517578</v>
      </c>
      <c r="M157" s="21">
        <v>108.94000244140625</v>
      </c>
      <c r="N157" s="17">
        <v>2</v>
      </c>
      <c r="O157" s="21">
        <f t="shared" si="18"/>
        <v>110.94000244140625</v>
      </c>
      <c r="P157" s="21">
        <f t="shared" si="19"/>
        <v>109.43000030517578</v>
      </c>
      <c r="Q157" s="21">
        <f t="shared" si="20"/>
        <v>36.7533177904197</v>
      </c>
    </row>
    <row r="158" spans="1:17" ht="30" x14ac:dyDescent="0.25">
      <c r="A158" s="17">
        <v>30</v>
      </c>
      <c r="B158" s="19" t="s">
        <v>54</v>
      </c>
      <c r="C158" s="19">
        <v>1978</v>
      </c>
      <c r="D158" s="19">
        <v>1978</v>
      </c>
      <c r="E158" s="19">
        <v>1978</v>
      </c>
      <c r="F158" s="19">
        <v>1</v>
      </c>
      <c r="G158" s="19" t="s">
        <v>55</v>
      </c>
      <c r="H158" s="19" t="s">
        <v>56</v>
      </c>
      <c r="I158" s="19" t="s">
        <v>57</v>
      </c>
      <c r="J158" s="21">
        <v>107.73999786376953</v>
      </c>
      <c r="K158" s="17">
        <v>2</v>
      </c>
      <c r="L158" s="21">
        <f t="shared" si="17"/>
        <v>109.73999786376953</v>
      </c>
      <c r="M158" s="21">
        <v>109.26999664306641</v>
      </c>
      <c r="N158" s="17">
        <v>4</v>
      </c>
      <c r="O158" s="21">
        <f t="shared" si="18"/>
        <v>113.26999664306641</v>
      </c>
      <c r="P158" s="21">
        <f t="shared" si="19"/>
        <v>109.73999786376953</v>
      </c>
      <c r="Q158" s="21">
        <f t="shared" si="20"/>
        <v>37.140717904889229</v>
      </c>
    </row>
    <row r="159" spans="1:17" ht="30" x14ac:dyDescent="0.25">
      <c r="A159" s="17">
        <v>31</v>
      </c>
      <c r="B159" s="19" t="s">
        <v>113</v>
      </c>
      <c r="C159" s="19">
        <v>2002</v>
      </c>
      <c r="D159" s="19">
        <v>2002</v>
      </c>
      <c r="E159" s="19">
        <v>2002</v>
      </c>
      <c r="F159" s="19">
        <v>2</v>
      </c>
      <c r="G159" s="19" t="s">
        <v>64</v>
      </c>
      <c r="H159" s="19" t="s">
        <v>114</v>
      </c>
      <c r="I159" s="19" t="s">
        <v>66</v>
      </c>
      <c r="J159" s="21">
        <v>111.19000244140625</v>
      </c>
      <c r="K159" s="17">
        <v>2</v>
      </c>
      <c r="L159" s="21">
        <f t="shared" si="17"/>
        <v>113.19000244140625</v>
      </c>
      <c r="M159" s="21">
        <v>110.37999725341797</v>
      </c>
      <c r="N159" s="17">
        <v>0</v>
      </c>
      <c r="O159" s="21">
        <f t="shared" si="18"/>
        <v>110.37999725341797</v>
      </c>
      <c r="P159" s="21">
        <f t="shared" si="19"/>
        <v>110.37999725341797</v>
      </c>
      <c r="Q159" s="21">
        <f t="shared" si="20"/>
        <v>37.940517225680495</v>
      </c>
    </row>
    <row r="160" spans="1:17" ht="45" x14ac:dyDescent="0.25">
      <c r="A160" s="17">
        <v>32</v>
      </c>
      <c r="B160" s="19" t="s">
        <v>110</v>
      </c>
      <c r="C160" s="19">
        <v>2000</v>
      </c>
      <c r="D160" s="19">
        <v>2000</v>
      </c>
      <c r="E160" s="19">
        <v>2000</v>
      </c>
      <c r="F160" s="19" t="s">
        <v>39</v>
      </c>
      <c r="G160" s="19" t="s">
        <v>25</v>
      </c>
      <c r="H160" s="19" t="s">
        <v>40</v>
      </c>
      <c r="I160" s="19" t="s">
        <v>62</v>
      </c>
      <c r="J160" s="21">
        <v>107.37000274658203</v>
      </c>
      <c r="K160" s="17">
        <v>6</v>
      </c>
      <c r="L160" s="21">
        <f t="shared" si="17"/>
        <v>113.37000274658203</v>
      </c>
      <c r="M160" s="21">
        <v>106.41999816894531</v>
      </c>
      <c r="N160" s="17">
        <v>4</v>
      </c>
      <c r="O160" s="21">
        <f t="shared" si="18"/>
        <v>110.41999816894531</v>
      </c>
      <c r="P160" s="21">
        <f t="shared" si="19"/>
        <v>110.41999816894531</v>
      </c>
      <c r="Q160" s="21">
        <f t="shared" si="20"/>
        <v>37.990505875024944</v>
      </c>
    </row>
    <row r="161" spans="1:17" x14ac:dyDescent="0.25">
      <c r="A161" s="17">
        <v>33</v>
      </c>
      <c r="B161" s="19" t="s">
        <v>262</v>
      </c>
      <c r="C161" s="19">
        <v>1988</v>
      </c>
      <c r="D161" s="19">
        <v>1988</v>
      </c>
      <c r="E161" s="19">
        <v>1988</v>
      </c>
      <c r="F161" s="19" t="s">
        <v>68</v>
      </c>
      <c r="G161" s="19" t="s">
        <v>25</v>
      </c>
      <c r="H161" s="19"/>
      <c r="I161" s="19" t="s">
        <v>76</v>
      </c>
      <c r="J161" s="21">
        <v>106.93000030517578</v>
      </c>
      <c r="K161" s="17">
        <v>4</v>
      </c>
      <c r="L161" s="21">
        <f t="shared" si="17"/>
        <v>110.93000030517578</v>
      </c>
      <c r="M161" s="21">
        <v>107.98999786376953</v>
      </c>
      <c r="N161" s="17">
        <v>4</v>
      </c>
      <c r="O161" s="21">
        <f t="shared" si="18"/>
        <v>111.98999786376953</v>
      </c>
      <c r="P161" s="21">
        <f t="shared" si="19"/>
        <v>110.93000030517578</v>
      </c>
      <c r="Q161" s="21">
        <f t="shared" si="20"/>
        <v>38.627849236216719</v>
      </c>
    </row>
    <row r="162" spans="1:17" ht="45" x14ac:dyDescent="0.25">
      <c r="A162" s="17">
        <v>34</v>
      </c>
      <c r="B162" s="19" t="s">
        <v>61</v>
      </c>
      <c r="C162" s="19">
        <v>2002</v>
      </c>
      <c r="D162" s="19">
        <v>2002</v>
      </c>
      <c r="E162" s="19">
        <v>2002</v>
      </c>
      <c r="F162" s="19" t="s">
        <v>39</v>
      </c>
      <c r="G162" s="19" t="s">
        <v>25</v>
      </c>
      <c r="H162" s="19" t="s">
        <v>40</v>
      </c>
      <c r="I162" s="19" t="s">
        <v>62</v>
      </c>
      <c r="J162" s="21">
        <v>110.44999694824219</v>
      </c>
      <c r="K162" s="17">
        <v>2</v>
      </c>
      <c r="L162" s="21">
        <f t="shared" si="17"/>
        <v>112.44999694824219</v>
      </c>
      <c r="M162" s="21">
        <v>111.94000244140625</v>
      </c>
      <c r="N162" s="17">
        <v>2</v>
      </c>
      <c r="O162" s="21">
        <f t="shared" si="18"/>
        <v>113.94000244140625</v>
      </c>
      <c r="P162" s="21">
        <f t="shared" si="19"/>
        <v>112.44999694824219</v>
      </c>
      <c r="Q162" s="21">
        <f t="shared" si="20"/>
        <v>40.527370239505984</v>
      </c>
    </row>
    <row r="163" spans="1:17" ht="30" x14ac:dyDescent="0.25">
      <c r="A163" s="17">
        <v>35</v>
      </c>
      <c r="B163" s="19" t="s">
        <v>116</v>
      </c>
      <c r="C163" s="19">
        <v>2003</v>
      </c>
      <c r="D163" s="19">
        <v>2003</v>
      </c>
      <c r="E163" s="19">
        <v>2003</v>
      </c>
      <c r="F163" s="19">
        <v>1</v>
      </c>
      <c r="G163" s="19" t="s">
        <v>35</v>
      </c>
      <c r="H163" s="19" t="s">
        <v>117</v>
      </c>
      <c r="I163" s="19" t="s">
        <v>118</v>
      </c>
      <c r="J163" s="21">
        <v>120.56999969482422</v>
      </c>
      <c r="K163" s="17">
        <v>4</v>
      </c>
      <c r="L163" s="21">
        <f t="shared" si="17"/>
        <v>124.56999969482422</v>
      </c>
      <c r="M163" s="21">
        <v>121.48999786376953</v>
      </c>
      <c r="N163" s="17">
        <v>6</v>
      </c>
      <c r="O163" s="21">
        <f t="shared" si="18"/>
        <v>127.48999786376953</v>
      </c>
      <c r="P163" s="21">
        <f t="shared" si="19"/>
        <v>124.56999969482422</v>
      </c>
      <c r="Q163" s="21">
        <f t="shared" si="20"/>
        <v>55.673587753915498</v>
      </c>
    </row>
    <row r="164" spans="1:17" ht="60" x14ac:dyDescent="0.25">
      <c r="A164" s="17"/>
      <c r="B164" s="19" t="s">
        <v>42</v>
      </c>
      <c r="C164" s="19">
        <v>1998</v>
      </c>
      <c r="D164" s="19">
        <v>1998</v>
      </c>
      <c r="E164" s="19">
        <v>1998</v>
      </c>
      <c r="F164" s="19" t="s">
        <v>39</v>
      </c>
      <c r="G164" s="19" t="s">
        <v>43</v>
      </c>
      <c r="H164" s="19" t="s">
        <v>44</v>
      </c>
      <c r="I164" s="19" t="s">
        <v>45</v>
      </c>
      <c r="J164" s="21"/>
      <c r="K164" s="17"/>
      <c r="L164" s="21" t="s">
        <v>127</v>
      </c>
      <c r="M164" s="21"/>
      <c r="N164" s="17"/>
      <c r="O164" s="21" t="s">
        <v>127</v>
      </c>
      <c r="P164" s="21"/>
      <c r="Q164" s="21" t="str">
        <f t="shared" si="20"/>
        <v/>
      </c>
    </row>
    <row r="165" spans="1:17" ht="60" x14ac:dyDescent="0.25">
      <c r="A165" s="17"/>
      <c r="B165" s="19" t="s">
        <v>155</v>
      </c>
      <c r="C165" s="19">
        <v>2007</v>
      </c>
      <c r="D165" s="19">
        <v>2007</v>
      </c>
      <c r="E165" s="19">
        <v>2007</v>
      </c>
      <c r="F165" s="19" t="s">
        <v>125</v>
      </c>
      <c r="G165" s="19" t="s">
        <v>35</v>
      </c>
      <c r="H165" s="19" t="s">
        <v>94</v>
      </c>
      <c r="I165" s="19" t="s">
        <v>95</v>
      </c>
      <c r="J165" s="21"/>
      <c r="K165" s="17"/>
      <c r="L165" s="21" t="s">
        <v>127</v>
      </c>
      <c r="M165" s="21"/>
      <c r="N165" s="17"/>
      <c r="O165" s="21" t="s">
        <v>127</v>
      </c>
      <c r="P165" s="21"/>
      <c r="Q165" s="21" t="str">
        <f t="shared" si="20"/>
        <v/>
      </c>
    </row>
    <row r="166" spans="1:17" x14ac:dyDescent="0.25">
      <c r="A166" s="17"/>
      <c r="B166" s="19" t="s">
        <v>263</v>
      </c>
      <c r="C166" s="19">
        <v>1984</v>
      </c>
      <c r="D166" s="19">
        <v>1984</v>
      </c>
      <c r="E166" s="19">
        <v>1984</v>
      </c>
      <c r="F166" s="19" t="s">
        <v>24</v>
      </c>
      <c r="G166" s="19" t="s">
        <v>25</v>
      </c>
      <c r="H166" s="19" t="s">
        <v>264</v>
      </c>
      <c r="I166" s="19"/>
      <c r="J166" s="21"/>
      <c r="K166" s="17"/>
      <c r="L166" s="21" t="s">
        <v>127</v>
      </c>
      <c r="M166" s="21"/>
      <c r="N166" s="17"/>
      <c r="O166" s="21" t="s">
        <v>127</v>
      </c>
      <c r="P166" s="21"/>
      <c r="Q166" s="21" t="str">
        <f t="shared" si="20"/>
        <v/>
      </c>
    </row>
    <row r="167" spans="1:17" ht="30" x14ac:dyDescent="0.25">
      <c r="A167" s="17"/>
      <c r="B167" s="19" t="s">
        <v>147</v>
      </c>
      <c r="C167" s="19">
        <v>1986</v>
      </c>
      <c r="D167" s="19">
        <v>1986</v>
      </c>
      <c r="E167" s="19">
        <v>1986</v>
      </c>
      <c r="F167" s="19" t="s">
        <v>39</v>
      </c>
      <c r="G167" s="19" t="s">
        <v>25</v>
      </c>
      <c r="H167" s="19" t="s">
        <v>72</v>
      </c>
      <c r="I167" s="19" t="s">
        <v>148</v>
      </c>
      <c r="J167" s="21"/>
      <c r="K167" s="17"/>
      <c r="L167" s="21" t="s">
        <v>127</v>
      </c>
      <c r="M167" s="21"/>
      <c r="N167" s="17"/>
      <c r="O167" s="21" t="s">
        <v>127</v>
      </c>
      <c r="P167" s="21"/>
      <c r="Q167" s="21" t="str">
        <f t="shared" si="20"/>
        <v/>
      </c>
    </row>
    <row r="169" spans="1:17" ht="18.75" x14ac:dyDescent="0.25">
      <c r="A169" s="5" t="s">
        <v>265</v>
      </c>
      <c r="B169" s="5"/>
      <c r="C169" s="5"/>
      <c r="D169" s="5"/>
      <c r="E169" s="5"/>
      <c r="F169" s="5"/>
      <c r="G169" s="5"/>
      <c r="H169" s="5"/>
      <c r="I169" s="5"/>
      <c r="J169" s="5"/>
    </row>
    <row r="170" spans="1:17" x14ac:dyDescent="0.25">
      <c r="A170" s="10" t="s">
        <v>6</v>
      </c>
      <c r="B170" s="10" t="s">
        <v>7</v>
      </c>
      <c r="C170" s="10" t="s">
        <v>8</v>
      </c>
      <c r="D170" s="10" t="s">
        <v>9</v>
      </c>
      <c r="E170" s="10" t="s">
        <v>10</v>
      </c>
      <c r="F170" s="10" t="s">
        <v>11</v>
      </c>
      <c r="G170" s="10" t="s">
        <v>12</v>
      </c>
      <c r="H170" s="10" t="s">
        <v>13</v>
      </c>
      <c r="I170" s="10" t="s">
        <v>14</v>
      </c>
      <c r="J170" s="12" t="s">
        <v>16</v>
      </c>
      <c r="K170" s="13"/>
      <c r="L170" s="14"/>
      <c r="M170" s="12" t="s">
        <v>20</v>
      </c>
      <c r="N170" s="13"/>
      <c r="O170" s="14"/>
      <c r="P170" s="10" t="s">
        <v>21</v>
      </c>
      <c r="Q170" s="10" t="s">
        <v>22</v>
      </c>
    </row>
    <row r="171" spans="1:17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5" t="s">
        <v>17</v>
      </c>
      <c r="K171" s="15" t="s">
        <v>18</v>
      </c>
      <c r="L171" s="15" t="s">
        <v>19</v>
      </c>
      <c r="M171" s="15" t="s">
        <v>17</v>
      </c>
      <c r="N171" s="15" t="s">
        <v>18</v>
      </c>
      <c r="O171" s="15" t="s">
        <v>19</v>
      </c>
      <c r="P171" s="11"/>
      <c r="Q171" s="11"/>
    </row>
    <row r="172" spans="1:17" ht="30" x14ac:dyDescent="0.25">
      <c r="A172" s="16">
        <v>1</v>
      </c>
      <c r="B172" s="18" t="s">
        <v>266</v>
      </c>
      <c r="C172" s="18">
        <v>1991</v>
      </c>
      <c r="D172" s="18">
        <v>1991</v>
      </c>
      <c r="E172" s="18">
        <v>1991</v>
      </c>
      <c r="F172" s="18" t="s">
        <v>24</v>
      </c>
      <c r="G172" s="18" t="s">
        <v>267</v>
      </c>
      <c r="H172" s="18" t="s">
        <v>268</v>
      </c>
      <c r="I172" s="18" t="s">
        <v>269</v>
      </c>
      <c r="J172" s="20">
        <v>94.209999084472656</v>
      </c>
      <c r="K172" s="16">
        <v>0</v>
      </c>
      <c r="L172" s="20">
        <f t="shared" ref="L172:L186" si="21">J172+K172</f>
        <v>94.209999084472656</v>
      </c>
      <c r="M172" s="20">
        <v>95.389999389648438</v>
      </c>
      <c r="N172" s="16">
        <v>2</v>
      </c>
      <c r="O172" s="20">
        <f t="shared" ref="O172:O186" si="22">M172+N172</f>
        <v>97.389999389648437</v>
      </c>
      <c r="P172" s="20">
        <f t="shared" ref="P172:P186" si="23">MIN(O172,L172)</f>
        <v>94.209999084472656</v>
      </c>
      <c r="Q172" s="20">
        <f t="shared" ref="Q172:Q186" si="24">IF( AND(ISNUMBER(P$172),ISNUMBER(P172)),(P172-P$172)/P$172*100,"")</f>
        <v>0</v>
      </c>
    </row>
    <row r="173" spans="1:17" ht="60" x14ac:dyDescent="0.25">
      <c r="A173" s="17">
        <v>2</v>
      </c>
      <c r="B173" s="19" t="s">
        <v>178</v>
      </c>
      <c r="C173" s="19">
        <v>1999</v>
      </c>
      <c r="D173" s="19">
        <v>1999</v>
      </c>
      <c r="E173" s="19">
        <v>1999</v>
      </c>
      <c r="F173" s="19" t="s">
        <v>39</v>
      </c>
      <c r="G173" s="19" t="s">
        <v>25</v>
      </c>
      <c r="H173" s="19" t="s">
        <v>179</v>
      </c>
      <c r="I173" s="19" t="s">
        <v>180</v>
      </c>
      <c r="J173" s="21">
        <v>100.48000335693359</v>
      </c>
      <c r="K173" s="17">
        <v>4</v>
      </c>
      <c r="L173" s="21">
        <f t="shared" si="21"/>
        <v>104.48000335693359</v>
      </c>
      <c r="M173" s="21">
        <v>97.860000610351563</v>
      </c>
      <c r="N173" s="17">
        <v>0</v>
      </c>
      <c r="O173" s="21">
        <f t="shared" si="22"/>
        <v>97.860000610351563</v>
      </c>
      <c r="P173" s="21">
        <f t="shared" si="23"/>
        <v>97.860000610351563</v>
      </c>
      <c r="Q173" s="21">
        <f t="shared" si="24"/>
        <v>3.8743249775495285</v>
      </c>
    </row>
    <row r="174" spans="1:17" ht="45" x14ac:dyDescent="0.25">
      <c r="A174" s="17">
        <v>3</v>
      </c>
      <c r="B174" s="19" t="s">
        <v>181</v>
      </c>
      <c r="C174" s="19">
        <v>1997</v>
      </c>
      <c r="D174" s="19">
        <v>1997</v>
      </c>
      <c r="E174" s="19">
        <v>1997</v>
      </c>
      <c r="F174" s="19" t="s">
        <v>24</v>
      </c>
      <c r="G174" s="19" t="s">
        <v>182</v>
      </c>
      <c r="H174" s="19" t="s">
        <v>183</v>
      </c>
      <c r="I174" s="19" t="s">
        <v>184</v>
      </c>
      <c r="J174" s="21">
        <v>99.980003356933594</v>
      </c>
      <c r="K174" s="17">
        <v>2</v>
      </c>
      <c r="L174" s="21">
        <f t="shared" si="21"/>
        <v>101.98000335693359</v>
      </c>
      <c r="M174" s="21">
        <v>98.569999694824219</v>
      </c>
      <c r="N174" s="17">
        <v>0</v>
      </c>
      <c r="O174" s="21">
        <f t="shared" si="22"/>
        <v>98.569999694824219</v>
      </c>
      <c r="P174" s="21">
        <f t="shared" si="23"/>
        <v>98.569999694824219</v>
      </c>
      <c r="Q174" s="21">
        <f t="shared" si="24"/>
        <v>4.6279595082494396</v>
      </c>
    </row>
    <row r="175" spans="1:17" ht="120" x14ac:dyDescent="0.25">
      <c r="A175" s="17">
        <v>4</v>
      </c>
      <c r="B175" s="19" t="s">
        <v>189</v>
      </c>
      <c r="C175" s="19">
        <v>2000</v>
      </c>
      <c r="D175" s="19">
        <v>2000</v>
      </c>
      <c r="E175" s="19">
        <v>2000</v>
      </c>
      <c r="F175" s="19" t="s">
        <v>24</v>
      </c>
      <c r="G175" s="19" t="s">
        <v>190</v>
      </c>
      <c r="H175" s="19" t="s">
        <v>191</v>
      </c>
      <c r="I175" s="19" t="s">
        <v>192</v>
      </c>
      <c r="J175" s="21">
        <v>97.629997253417969</v>
      </c>
      <c r="K175" s="17">
        <v>2</v>
      </c>
      <c r="L175" s="21">
        <f t="shared" si="21"/>
        <v>99.629997253417969</v>
      </c>
      <c r="M175" s="21">
        <v>98.720001220703125</v>
      </c>
      <c r="N175" s="17">
        <v>0</v>
      </c>
      <c r="O175" s="21">
        <f t="shared" si="22"/>
        <v>98.720001220703125</v>
      </c>
      <c r="P175" s="21">
        <f t="shared" si="23"/>
        <v>98.720001220703125</v>
      </c>
      <c r="Q175" s="21">
        <f t="shared" si="24"/>
        <v>4.7871798960390715</v>
      </c>
    </row>
    <row r="176" spans="1:17" ht="60" x14ac:dyDescent="0.25">
      <c r="A176" s="17">
        <v>5</v>
      </c>
      <c r="B176" s="19" t="s">
        <v>188</v>
      </c>
      <c r="C176" s="19">
        <v>2001</v>
      </c>
      <c r="D176" s="19">
        <v>2001</v>
      </c>
      <c r="E176" s="19">
        <v>2001</v>
      </c>
      <c r="F176" s="19" t="s">
        <v>39</v>
      </c>
      <c r="G176" s="19" t="s">
        <v>35</v>
      </c>
      <c r="H176" s="19" t="s">
        <v>183</v>
      </c>
      <c r="I176" s="19" t="s">
        <v>37</v>
      </c>
      <c r="J176" s="21">
        <v>99.029998779296875</v>
      </c>
      <c r="K176" s="17">
        <v>4</v>
      </c>
      <c r="L176" s="21">
        <f t="shared" si="21"/>
        <v>103.02999877929687</v>
      </c>
      <c r="M176" s="21">
        <v>96.760002136230469</v>
      </c>
      <c r="N176" s="17">
        <v>2</v>
      </c>
      <c r="O176" s="21">
        <f t="shared" si="22"/>
        <v>98.760002136230469</v>
      </c>
      <c r="P176" s="21">
        <f t="shared" si="23"/>
        <v>98.760002136230469</v>
      </c>
      <c r="Q176" s="21">
        <f t="shared" si="24"/>
        <v>4.8296392060019953</v>
      </c>
    </row>
    <row r="177" spans="1:17" ht="30" x14ac:dyDescent="0.25">
      <c r="A177" s="17">
        <v>6</v>
      </c>
      <c r="B177" s="19" t="s">
        <v>176</v>
      </c>
      <c r="C177" s="19">
        <v>1985</v>
      </c>
      <c r="D177" s="19">
        <v>1985</v>
      </c>
      <c r="E177" s="19">
        <v>1985</v>
      </c>
      <c r="F177" s="19" t="s">
        <v>177</v>
      </c>
      <c r="G177" s="19" t="s">
        <v>25</v>
      </c>
      <c r="H177" s="19" t="s">
        <v>26</v>
      </c>
      <c r="I177" s="19" t="s">
        <v>27</v>
      </c>
      <c r="J177" s="21">
        <v>102.29000091552734</v>
      </c>
      <c r="K177" s="17">
        <v>0</v>
      </c>
      <c r="L177" s="21">
        <f t="shared" si="21"/>
        <v>102.29000091552734</v>
      </c>
      <c r="M177" s="21">
        <v>100.02999877929687</v>
      </c>
      <c r="N177" s="17">
        <v>0</v>
      </c>
      <c r="O177" s="21">
        <f t="shared" si="22"/>
        <v>100.02999877929687</v>
      </c>
      <c r="P177" s="21">
        <f t="shared" si="23"/>
        <v>100.02999877929687</v>
      </c>
      <c r="Q177" s="21">
        <f t="shared" si="24"/>
        <v>6.1776878796121864</v>
      </c>
    </row>
    <row r="178" spans="1:17" ht="75" x14ac:dyDescent="0.25">
      <c r="A178" s="17">
        <v>7</v>
      </c>
      <c r="B178" s="19" t="s">
        <v>199</v>
      </c>
      <c r="C178" s="19">
        <v>2003</v>
      </c>
      <c r="D178" s="19">
        <v>2003</v>
      </c>
      <c r="E178" s="19">
        <v>2003</v>
      </c>
      <c r="F178" s="19" t="s">
        <v>39</v>
      </c>
      <c r="G178" s="19" t="s">
        <v>43</v>
      </c>
      <c r="H178" s="19" t="s">
        <v>81</v>
      </c>
      <c r="I178" s="19" t="s">
        <v>89</v>
      </c>
      <c r="J178" s="21">
        <v>107.73999786376953</v>
      </c>
      <c r="K178" s="17">
        <v>2</v>
      </c>
      <c r="L178" s="21">
        <f t="shared" si="21"/>
        <v>109.73999786376953</v>
      </c>
      <c r="M178" s="21">
        <v>102.77999877929687</v>
      </c>
      <c r="N178" s="17">
        <v>0</v>
      </c>
      <c r="O178" s="21">
        <f t="shared" si="22"/>
        <v>102.77999877929687</v>
      </c>
      <c r="P178" s="21">
        <f t="shared" si="23"/>
        <v>102.77999877929687</v>
      </c>
      <c r="Q178" s="21">
        <f t="shared" si="24"/>
        <v>9.0966986287092482</v>
      </c>
    </row>
    <row r="179" spans="1:17" ht="90" x14ac:dyDescent="0.25">
      <c r="A179" s="17">
        <v>8</v>
      </c>
      <c r="B179" s="19" t="s">
        <v>196</v>
      </c>
      <c r="C179" s="19">
        <v>2001</v>
      </c>
      <c r="D179" s="19">
        <v>2001</v>
      </c>
      <c r="E179" s="19">
        <v>2001</v>
      </c>
      <c r="F179" s="19" t="s">
        <v>39</v>
      </c>
      <c r="G179" s="19" t="s">
        <v>35</v>
      </c>
      <c r="H179" s="19" t="s">
        <v>197</v>
      </c>
      <c r="I179" s="19" t="s">
        <v>198</v>
      </c>
      <c r="J179" s="21">
        <v>108.88999938964844</v>
      </c>
      <c r="K179" s="17">
        <v>0</v>
      </c>
      <c r="L179" s="21">
        <f t="shared" si="21"/>
        <v>108.88999938964844</v>
      </c>
      <c r="M179" s="21">
        <v>102.73000335693359</v>
      </c>
      <c r="N179" s="17">
        <v>6</v>
      </c>
      <c r="O179" s="21">
        <f t="shared" si="22"/>
        <v>108.73000335693359</v>
      </c>
      <c r="P179" s="21">
        <f t="shared" si="23"/>
        <v>108.73000335693359</v>
      </c>
      <c r="Q179" s="21">
        <f t="shared" si="24"/>
        <v>15.412381290272267</v>
      </c>
    </row>
    <row r="180" spans="1:17" ht="45" x14ac:dyDescent="0.25">
      <c r="A180" s="17">
        <v>9</v>
      </c>
      <c r="B180" s="19" t="s">
        <v>210</v>
      </c>
      <c r="C180" s="19">
        <v>2006</v>
      </c>
      <c r="D180" s="19">
        <v>2006</v>
      </c>
      <c r="E180" s="19">
        <v>2006</v>
      </c>
      <c r="F180" s="19">
        <v>2</v>
      </c>
      <c r="G180" s="19" t="s">
        <v>64</v>
      </c>
      <c r="H180" s="19" t="s">
        <v>65</v>
      </c>
      <c r="I180" s="19" t="s">
        <v>66</v>
      </c>
      <c r="J180" s="21">
        <v>119.62999725341797</v>
      </c>
      <c r="K180" s="17">
        <v>4</v>
      </c>
      <c r="L180" s="21">
        <f t="shared" si="21"/>
        <v>123.62999725341797</v>
      </c>
      <c r="M180" s="21">
        <v>114.73999786376953</v>
      </c>
      <c r="N180" s="17">
        <v>0</v>
      </c>
      <c r="O180" s="21">
        <f t="shared" si="22"/>
        <v>114.73999786376953</v>
      </c>
      <c r="P180" s="21">
        <f t="shared" si="23"/>
        <v>114.73999786376953</v>
      </c>
      <c r="Q180" s="21">
        <f t="shared" si="24"/>
        <v>21.791740769351684</v>
      </c>
    </row>
    <row r="181" spans="1:17" ht="45" x14ac:dyDescent="0.25">
      <c r="A181" s="17">
        <v>10</v>
      </c>
      <c r="B181" s="19" t="s">
        <v>216</v>
      </c>
      <c r="C181" s="19">
        <v>1997</v>
      </c>
      <c r="D181" s="19">
        <v>1997</v>
      </c>
      <c r="E181" s="19">
        <v>1997</v>
      </c>
      <c r="F181" s="19" t="s">
        <v>39</v>
      </c>
      <c r="G181" s="19" t="s">
        <v>25</v>
      </c>
      <c r="H181" s="19" t="s">
        <v>40</v>
      </c>
      <c r="I181" s="19" t="s">
        <v>62</v>
      </c>
      <c r="J181" s="21">
        <v>126.41000366210937</v>
      </c>
      <c r="K181" s="17">
        <v>2</v>
      </c>
      <c r="L181" s="21">
        <f t="shared" si="21"/>
        <v>128.41000366210937</v>
      </c>
      <c r="M181" s="21">
        <v>127.66000366210937</v>
      </c>
      <c r="N181" s="17">
        <v>4</v>
      </c>
      <c r="O181" s="21">
        <f t="shared" si="22"/>
        <v>131.66000366210937</v>
      </c>
      <c r="P181" s="21">
        <f t="shared" si="23"/>
        <v>128.41000366210937</v>
      </c>
      <c r="Q181" s="21">
        <f t="shared" si="24"/>
        <v>36.301883993196469</v>
      </c>
    </row>
    <row r="182" spans="1:17" ht="75" x14ac:dyDescent="0.25">
      <c r="A182" s="17">
        <v>11</v>
      </c>
      <c r="B182" s="19" t="s">
        <v>217</v>
      </c>
      <c r="C182" s="19">
        <v>2002</v>
      </c>
      <c r="D182" s="19">
        <v>2002</v>
      </c>
      <c r="E182" s="19">
        <v>2002</v>
      </c>
      <c r="F182" s="19">
        <v>1</v>
      </c>
      <c r="G182" s="19" t="s">
        <v>134</v>
      </c>
      <c r="H182" s="19" t="s">
        <v>218</v>
      </c>
      <c r="I182" s="19" t="s">
        <v>219</v>
      </c>
      <c r="J182" s="21"/>
      <c r="K182" s="17"/>
      <c r="L182" s="21" t="s">
        <v>127</v>
      </c>
      <c r="M182" s="21">
        <v>128.22999572753906</v>
      </c>
      <c r="N182" s="17">
        <v>4</v>
      </c>
      <c r="O182" s="21">
        <f t="shared" si="22"/>
        <v>132.22999572753906</v>
      </c>
      <c r="P182" s="21">
        <f t="shared" si="23"/>
        <v>132.22999572753906</v>
      </c>
      <c r="Q182" s="21">
        <f t="shared" si="24"/>
        <v>40.3566468660891</v>
      </c>
    </row>
    <row r="183" spans="1:17" ht="75" x14ac:dyDescent="0.25">
      <c r="A183" s="17">
        <v>12</v>
      </c>
      <c r="B183" s="19" t="s">
        <v>214</v>
      </c>
      <c r="C183" s="19">
        <v>2005</v>
      </c>
      <c r="D183" s="19">
        <v>2005</v>
      </c>
      <c r="E183" s="19">
        <v>2005</v>
      </c>
      <c r="F183" s="19">
        <v>2</v>
      </c>
      <c r="G183" s="19" t="s">
        <v>25</v>
      </c>
      <c r="H183" s="19" t="s">
        <v>186</v>
      </c>
      <c r="I183" s="19" t="s">
        <v>215</v>
      </c>
      <c r="J183" s="21">
        <v>138.97999572753906</v>
      </c>
      <c r="K183" s="17">
        <v>0</v>
      </c>
      <c r="L183" s="21">
        <f t="shared" si="21"/>
        <v>138.97999572753906</v>
      </c>
      <c r="M183" s="21">
        <v>139.8699951171875</v>
      </c>
      <c r="N183" s="17">
        <v>0</v>
      </c>
      <c r="O183" s="21">
        <f t="shared" si="22"/>
        <v>139.8699951171875</v>
      </c>
      <c r="P183" s="21">
        <f t="shared" si="23"/>
        <v>138.97999572753906</v>
      </c>
      <c r="Q183" s="21">
        <f t="shared" si="24"/>
        <v>47.521491432054617</v>
      </c>
    </row>
    <row r="184" spans="1:17" ht="75" x14ac:dyDescent="0.25">
      <c r="A184" s="17">
        <v>13</v>
      </c>
      <c r="B184" s="19" t="s">
        <v>221</v>
      </c>
      <c r="C184" s="19">
        <v>2004</v>
      </c>
      <c r="D184" s="19">
        <v>2004</v>
      </c>
      <c r="E184" s="19">
        <v>2004</v>
      </c>
      <c r="F184" s="19">
        <v>2</v>
      </c>
      <c r="G184" s="19" t="s">
        <v>134</v>
      </c>
      <c r="H184" s="19" t="s">
        <v>218</v>
      </c>
      <c r="I184" s="19" t="s">
        <v>219</v>
      </c>
      <c r="J184" s="21"/>
      <c r="K184" s="17"/>
      <c r="L184" s="21" t="s">
        <v>127</v>
      </c>
      <c r="M184" s="21">
        <v>134.47000122070312</v>
      </c>
      <c r="N184" s="17">
        <v>8</v>
      </c>
      <c r="O184" s="21">
        <f t="shared" si="22"/>
        <v>142.47000122070312</v>
      </c>
      <c r="P184" s="21">
        <f t="shared" si="23"/>
        <v>142.47000122070312</v>
      </c>
      <c r="Q184" s="21">
        <f t="shared" si="24"/>
        <v>51.225987268037777</v>
      </c>
    </row>
    <row r="185" spans="1:17" ht="60" x14ac:dyDescent="0.25">
      <c r="A185" s="17">
        <v>14</v>
      </c>
      <c r="B185" s="19" t="s">
        <v>224</v>
      </c>
      <c r="C185" s="19">
        <v>2004</v>
      </c>
      <c r="D185" s="19">
        <v>2004</v>
      </c>
      <c r="E185" s="19">
        <v>2004</v>
      </c>
      <c r="F185" s="19">
        <v>3</v>
      </c>
      <c r="G185" s="19" t="s">
        <v>134</v>
      </c>
      <c r="H185" s="19" t="s">
        <v>135</v>
      </c>
      <c r="I185" s="19" t="s">
        <v>225</v>
      </c>
      <c r="J185" s="21"/>
      <c r="K185" s="17"/>
      <c r="L185" s="21" t="s">
        <v>127</v>
      </c>
      <c r="M185" s="21">
        <v>136.50999450683594</v>
      </c>
      <c r="N185" s="17">
        <v>54</v>
      </c>
      <c r="O185" s="21">
        <f t="shared" si="22"/>
        <v>190.50999450683594</v>
      </c>
      <c r="P185" s="21">
        <f t="shared" si="23"/>
        <v>190.50999450683594</v>
      </c>
      <c r="Q185" s="21">
        <f t="shared" si="24"/>
        <v>102.2184442821368</v>
      </c>
    </row>
    <row r="186" spans="1:17" ht="60" x14ac:dyDescent="0.25">
      <c r="A186" s="17"/>
      <c r="B186" s="19" t="s">
        <v>231</v>
      </c>
      <c r="C186" s="19">
        <v>2003</v>
      </c>
      <c r="D186" s="19">
        <v>2003</v>
      </c>
      <c r="E186" s="19">
        <v>2003</v>
      </c>
      <c r="F186" s="19" t="s">
        <v>39</v>
      </c>
      <c r="G186" s="19" t="s">
        <v>35</v>
      </c>
      <c r="H186" s="19" t="s">
        <v>94</v>
      </c>
      <c r="I186" s="19" t="s">
        <v>95</v>
      </c>
      <c r="J186" s="21"/>
      <c r="K186" s="17"/>
      <c r="L186" s="21" t="s">
        <v>127</v>
      </c>
      <c r="M186" s="21"/>
      <c r="N186" s="17"/>
      <c r="O186" s="21" t="s">
        <v>127</v>
      </c>
      <c r="P186" s="21"/>
      <c r="Q186" s="21" t="str">
        <f t="shared" si="24"/>
        <v/>
      </c>
    </row>
    <row r="188" spans="1:17" ht="18.75" x14ac:dyDescent="0.25">
      <c r="A188" s="5" t="s">
        <v>270</v>
      </c>
      <c r="B188" s="5"/>
      <c r="C188" s="5"/>
      <c r="D188" s="5"/>
      <c r="E188" s="5"/>
      <c r="F188" s="5"/>
      <c r="G188" s="5"/>
      <c r="H188" s="5"/>
      <c r="I188" s="5"/>
      <c r="J188" s="5"/>
    </row>
    <row r="189" spans="1:17" x14ac:dyDescent="0.25">
      <c r="A189" s="10" t="s">
        <v>6</v>
      </c>
      <c r="B189" s="10" t="s">
        <v>7</v>
      </c>
      <c r="C189" s="10" t="s">
        <v>8</v>
      </c>
      <c r="D189" s="10" t="s">
        <v>9</v>
      </c>
      <c r="E189" s="10" t="s">
        <v>10</v>
      </c>
      <c r="F189" s="10" t="s">
        <v>11</v>
      </c>
      <c r="G189" s="10" t="s">
        <v>12</v>
      </c>
      <c r="H189" s="10" t="s">
        <v>13</v>
      </c>
      <c r="I189" s="10" t="s">
        <v>14</v>
      </c>
      <c r="J189" s="12" t="s">
        <v>16</v>
      </c>
      <c r="K189" s="13"/>
      <c r="L189" s="14"/>
      <c r="M189" s="12" t="s">
        <v>20</v>
      </c>
      <c r="N189" s="13"/>
      <c r="O189" s="14"/>
      <c r="P189" s="10" t="s">
        <v>21</v>
      </c>
      <c r="Q189" s="10" t="s">
        <v>22</v>
      </c>
    </row>
    <row r="190" spans="1:17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5" t="s">
        <v>17</v>
      </c>
      <c r="K190" s="15" t="s">
        <v>18</v>
      </c>
      <c r="L190" s="15" t="s">
        <v>19</v>
      </c>
      <c r="M190" s="15" t="s">
        <v>17</v>
      </c>
      <c r="N190" s="15" t="s">
        <v>18</v>
      </c>
      <c r="O190" s="15" t="s">
        <v>19</v>
      </c>
      <c r="P190" s="11"/>
      <c r="Q190" s="11"/>
    </row>
    <row r="191" spans="1:17" ht="45" x14ac:dyDescent="0.25">
      <c r="A191" s="16">
        <v>1</v>
      </c>
      <c r="B191" s="18" t="s">
        <v>271</v>
      </c>
      <c r="C191" s="18" t="s">
        <v>272</v>
      </c>
      <c r="D191" s="18">
        <v>1991</v>
      </c>
      <c r="E191" s="18">
        <v>1985</v>
      </c>
      <c r="F191" s="18" t="s">
        <v>273</v>
      </c>
      <c r="G191" s="18" t="s">
        <v>25</v>
      </c>
      <c r="H191" s="18" t="s">
        <v>274</v>
      </c>
      <c r="I191" s="18" t="s">
        <v>275</v>
      </c>
      <c r="J191" s="20"/>
      <c r="K191" s="16"/>
      <c r="L191" s="20" t="s">
        <v>127</v>
      </c>
      <c r="M191" s="20">
        <v>98.919998168945313</v>
      </c>
      <c r="N191" s="16">
        <v>2</v>
      </c>
      <c r="O191" s="20">
        <f t="shared" ref="O191:O192" si="25">M191+N191</f>
        <v>100.91999816894531</v>
      </c>
      <c r="P191" s="20">
        <f t="shared" ref="P191:P192" si="26">MIN(O191,L191)</f>
        <v>100.91999816894531</v>
      </c>
      <c r="Q191" s="20">
        <f t="shared" ref="Q191:Q192" si="27">IF( AND(ISNUMBER(P$191),ISNUMBER(P191)),(P191-P$191)/P$191*100,"")</f>
        <v>0</v>
      </c>
    </row>
    <row r="192" spans="1:17" ht="30" x14ac:dyDescent="0.25">
      <c r="A192" s="17">
        <v>2</v>
      </c>
      <c r="B192" s="19" t="s">
        <v>276</v>
      </c>
      <c r="C192" s="19" t="s">
        <v>277</v>
      </c>
      <c r="D192" s="19">
        <v>1988</v>
      </c>
      <c r="E192" s="19">
        <v>1988</v>
      </c>
      <c r="F192" s="19" t="s">
        <v>278</v>
      </c>
      <c r="G192" s="19" t="s">
        <v>25</v>
      </c>
      <c r="H192" s="19" t="s">
        <v>72</v>
      </c>
      <c r="I192" s="19" t="s">
        <v>73</v>
      </c>
      <c r="J192" s="21">
        <v>130.67999267578125</v>
      </c>
      <c r="K192" s="17">
        <v>2</v>
      </c>
      <c r="L192" s="21">
        <f t="shared" ref="L191:L192" si="28">J192+K192</f>
        <v>132.67999267578125</v>
      </c>
      <c r="M192" s="21">
        <v>123.69000244140625</v>
      </c>
      <c r="N192" s="17">
        <v>2</v>
      </c>
      <c r="O192" s="21">
        <f t="shared" si="25"/>
        <v>125.69000244140625</v>
      </c>
      <c r="P192" s="21">
        <f t="shared" si="26"/>
        <v>125.69000244140625</v>
      </c>
      <c r="Q192" s="21">
        <f t="shared" si="27"/>
        <v>24.544198099364475</v>
      </c>
    </row>
  </sheetData>
  <mergeCells count="90">
    <mergeCell ref="I189:I190"/>
    <mergeCell ref="A188:J188"/>
    <mergeCell ref="J189:L189"/>
    <mergeCell ref="M189:O189"/>
    <mergeCell ref="P189:P190"/>
    <mergeCell ref="Q189:Q190"/>
    <mergeCell ref="P170:P171"/>
    <mergeCell ref="Q170:Q171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G170:G171"/>
    <mergeCell ref="H170:H171"/>
    <mergeCell ref="I170:I171"/>
    <mergeCell ref="A169:J169"/>
    <mergeCell ref="J170:L170"/>
    <mergeCell ref="M170:O170"/>
    <mergeCell ref="A170:A171"/>
    <mergeCell ref="B170:B171"/>
    <mergeCell ref="C170:C171"/>
    <mergeCell ref="D170:D171"/>
    <mergeCell ref="E170:E171"/>
    <mergeCell ref="F170:F171"/>
    <mergeCell ref="I127:I128"/>
    <mergeCell ref="A126:J126"/>
    <mergeCell ref="J127:L127"/>
    <mergeCell ref="M127:O127"/>
    <mergeCell ref="P127:P128"/>
    <mergeCell ref="Q127:Q128"/>
    <mergeCell ref="P91:P92"/>
    <mergeCell ref="Q91:Q92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G91:G92"/>
    <mergeCell ref="H91:H92"/>
    <mergeCell ref="I91:I92"/>
    <mergeCell ref="A90:J90"/>
    <mergeCell ref="J91:L91"/>
    <mergeCell ref="M91:O91"/>
    <mergeCell ref="A91:A92"/>
    <mergeCell ref="B91:B92"/>
    <mergeCell ref="C91:C92"/>
    <mergeCell ref="D91:D92"/>
    <mergeCell ref="E91:E92"/>
    <mergeCell ref="F91:F92"/>
    <mergeCell ref="I83:I84"/>
    <mergeCell ref="A82:J82"/>
    <mergeCell ref="J83:L83"/>
    <mergeCell ref="M83:O83"/>
    <mergeCell ref="P83:P84"/>
    <mergeCell ref="Q83:Q84"/>
    <mergeCell ref="P8:P9"/>
    <mergeCell ref="Q8:Q9"/>
    <mergeCell ref="A83:A84"/>
    <mergeCell ref="B83:B84"/>
    <mergeCell ref="C83:C84"/>
    <mergeCell ref="D83:D84"/>
    <mergeCell ref="E83:E84"/>
    <mergeCell ref="F83:F84"/>
    <mergeCell ref="G83:G84"/>
    <mergeCell ref="H83:H84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Квалификация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2018-04-07T17:01:12Z</dcterms:created>
  <dcterms:modified xsi:type="dcterms:W3CDTF">2018-04-07T17:01:16Z</dcterms:modified>
</cp:coreProperties>
</file>